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namedSheetViews/namedSheetView2.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westyorksca.sharepoint.com/sites/CommercialTeam/Shared Documents/Reporting and Transparency/Reporting/Monthly Pipeline Reports for the Website/"/>
    </mc:Choice>
  </mc:AlternateContent>
  <xr:revisionPtr revIDLastSave="111" documentId="8_{E886FB86-FDBF-4595-9E4A-70AC1D947838}" xr6:coauthVersionLast="47" xr6:coauthVersionMax="47" xr10:uidLastSave="{4709EBA7-C416-4D76-AB41-6E28EE12DDC9}"/>
  <bookViews>
    <workbookView xWindow="-120" yWindow="-120" windowWidth="29040" windowHeight="15840" xr2:uid="{DDE37C22-7739-4385-81EC-AB2A4D782EAB}"/>
  </bookViews>
  <sheets>
    <sheet name="Pipeline" sheetId="1" r:id="rId1"/>
    <sheet name="WI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37" i="2"/>
  <c r="E44" i="2"/>
  <c r="E43" i="2"/>
  <c r="E31" i="2"/>
  <c r="E41" i="2"/>
  <c r="E30" i="2"/>
  <c r="E29" i="2"/>
  <c r="E35" i="2"/>
  <c r="E15" i="2"/>
  <c r="E21" i="2"/>
  <c r="E19" i="2"/>
  <c r="E34" i="2"/>
  <c r="E18" i="2"/>
  <c r="E23" i="2"/>
  <c r="E20" i="2"/>
  <c r="E12" i="2"/>
  <c r="E27" i="2"/>
  <c r="E13" i="2"/>
  <c r="E40" i="2"/>
  <c r="E11" i="2"/>
  <c r="E8" i="2"/>
  <c r="E10" i="2"/>
  <c r="E33" i="2"/>
  <c r="E46" i="2"/>
  <c r="E39" i="2"/>
  <c r="E38" i="2"/>
  <c r="E36" i="2"/>
  <c r="E5" i="2"/>
  <c r="E2" i="2"/>
  <c r="E9" i="2"/>
  <c r="E4" i="2"/>
  <c r="E28" i="2"/>
  <c r="E45" i="2"/>
  <c r="E47" i="2"/>
  <c r="E25" i="2"/>
  <c r="E24" i="2"/>
  <c r="E22" i="2"/>
  <c r="E14" i="2"/>
  <c r="E16" i="2"/>
  <c r="E3" i="2"/>
  <c r="E7" i="2"/>
  <c r="E6" i="2"/>
  <c r="E32" i="2"/>
  <c r="E42" i="2"/>
  <c r="E17" i="2"/>
  <c r="E49" i="2"/>
  <c r="E22" i="1"/>
  <c r="E6" i="1"/>
  <c r="E102" i="1"/>
  <c r="E101" i="1"/>
  <c r="E100" i="1"/>
  <c r="E99" i="1"/>
  <c r="E66" i="1"/>
  <c r="E65" i="1"/>
  <c r="E98" i="1"/>
  <c r="E70" i="1"/>
  <c r="E23" i="1"/>
  <c r="E80" i="1"/>
  <c r="E53" i="1"/>
  <c r="E52" i="1"/>
  <c r="E96" i="1"/>
  <c r="E51" i="1"/>
  <c r="E88" i="1"/>
  <c r="E83" i="1"/>
  <c r="E50" i="1"/>
  <c r="E9" i="1"/>
  <c r="E64" i="1"/>
  <c r="E49" i="1"/>
  <c r="E36" i="1"/>
  <c r="E76" i="1"/>
  <c r="E34" i="1"/>
  <c r="E48" i="1"/>
  <c r="E47" i="1"/>
  <c r="E44" i="1"/>
  <c r="E46" i="1"/>
  <c r="E43" i="1"/>
  <c r="E45" i="1"/>
  <c r="E33" i="1"/>
  <c r="E2" i="1"/>
  <c r="E84" i="1"/>
  <c r="E42" i="1"/>
  <c r="E56" i="1"/>
  <c r="E89" i="1"/>
  <c r="E41" i="1"/>
  <c r="E13" i="1"/>
  <c r="E28" i="1"/>
  <c r="E79" i="1"/>
  <c r="E91" i="1"/>
  <c r="E27" i="1"/>
  <c r="E67" i="1"/>
  <c r="E95" i="1"/>
  <c r="E94" i="1"/>
  <c r="E40" i="1"/>
  <c r="E39" i="1"/>
  <c r="E37" i="1"/>
  <c r="E38" i="1"/>
  <c r="E10" i="1"/>
  <c r="E68" i="1"/>
  <c r="E85" i="1"/>
  <c r="E35" i="1"/>
  <c r="E92" i="1"/>
  <c r="E75" i="1"/>
  <c r="E26" i="1"/>
  <c r="E69" i="1"/>
  <c r="E78" i="1"/>
  <c r="E3" i="1"/>
  <c r="E8" i="1"/>
  <c r="E63" i="1"/>
  <c r="E55" i="1"/>
  <c r="E59" i="1"/>
  <c r="E62" i="1"/>
  <c r="E54" i="1"/>
  <c r="E11" i="1"/>
  <c r="E58" i="1"/>
  <c r="E71" i="1"/>
  <c r="E86" i="1"/>
  <c r="E90" i="1"/>
  <c r="E21" i="1"/>
  <c r="E74" i="1"/>
  <c r="E5" i="1"/>
  <c r="E7" i="1"/>
  <c r="E87" i="1"/>
  <c r="E82" i="1"/>
  <c r="E61" i="1"/>
  <c r="E60" i="1"/>
  <c r="E4" i="1"/>
  <c r="E73" i="1"/>
  <c r="E15" i="1"/>
  <c r="E29" i="1"/>
  <c r="E32" i="1"/>
  <c r="E31" i="1"/>
  <c r="E72" i="1"/>
  <c r="E24" i="1"/>
  <c r="E57" i="1"/>
  <c r="E12" i="1"/>
  <c r="E81" i="1"/>
  <c r="E20" i="1"/>
  <c r="E93" i="1"/>
  <c r="E30" i="1"/>
  <c r="E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tc={4ED99C0F-2CC8-4B4A-A448-A0467BB42A0A}</author>
  </authors>
  <commentList>
    <comment ref="A1" authorId="0" shapeId="0" xr:uid="{4ED99C0F-2CC8-4B4A-A448-A0467BB42A0A}">
      <text>
        <t>[Threaded comment]
Your version of Excel allows you to read this threaded comment; however, any edits to it will get removed if the file is opened in a newer version of Excel. Learn more: https://go.microsoft.com/fwlink/?linkid=870924
Comment:
    Please amend to 60 Characters or less when transferring from previous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tc={FC476127-AD7D-4994-A9F1-010E60E97865}</author>
  </authors>
  <commentList>
    <comment ref="G1" authorId="0" shapeId="0" xr:uid="{FC476127-AD7D-4994-A9F1-010E60E97865}">
      <text>
        <t>[Threaded comment]
Your version of Excel allows you to read this threaded comment; however, any edits to it will get removed if the file is opened in a newer version of Excel. Learn more: https://go.microsoft.com/fwlink/?linkid=870924
Comment:
    Should follow budget holder</t>
      </text>
    </comment>
  </commentList>
</comments>
</file>

<file path=xl/sharedStrings.xml><?xml version="1.0" encoding="utf-8"?>
<sst xmlns="http://schemas.openxmlformats.org/spreadsheetml/2006/main" count="745" uniqueCount="314">
  <si>
    <t>Title</t>
  </si>
  <si>
    <t>Description</t>
  </si>
  <si>
    <t>New Contract Reference</t>
  </si>
  <si>
    <t xml:space="preserve">Value </t>
  </si>
  <si>
    <t>Value Range
(Hide in Reports)</t>
  </si>
  <si>
    <t>Category</t>
  </si>
  <si>
    <t>Service Area</t>
  </si>
  <si>
    <t>Directorate</t>
  </si>
  <si>
    <t>PLANNED 
Advert Dispatch Date</t>
  </si>
  <si>
    <t>PLANNED 
Tender Return Date</t>
  </si>
  <si>
    <t xml:space="preserve">PLANNED 
Award Date </t>
  </si>
  <si>
    <t>PLANNED 
Contract Start</t>
  </si>
  <si>
    <t>HealthTech Business Accelerator (IZ)</t>
  </si>
  <si>
    <t>A supplier to deliver a business accelerator programme across West Yorkshire under the new Investment Zone programme.</t>
  </si>
  <si>
    <t>Professional Services</t>
  </si>
  <si>
    <t>Business Innovation Skills &amp; Culture Policy</t>
  </si>
  <si>
    <t>Inclusive Economy, Skills &amp; Culture</t>
  </si>
  <si>
    <t>Bus Reform</t>
  </si>
  <si>
    <t>Bus Franchising - Round 1 - Zone/Lot 1 A</t>
  </si>
  <si>
    <t>Leeds 3 Large Lot (Total Leeds 3 Peak Vehicle Requirement = 103).</t>
  </si>
  <si>
    <t>Transport</t>
  </si>
  <si>
    <t>Mobility Services</t>
  </si>
  <si>
    <t>Transport Ops &amp; Passenger Experience</t>
  </si>
  <si>
    <t xml:space="preserve">Universal Support (Work and Health) </t>
  </si>
  <si>
    <t>n/a</t>
  </si>
  <si>
    <t>Services</t>
  </si>
  <si>
    <t>Employment &amp; Skills</t>
  </si>
  <si>
    <t>Provision of Real-Time Passenger Information Battery Powered Displays for Bus Stop Pole and Shelters</t>
  </si>
  <si>
    <t>PROJECT  CA1088</t>
  </si>
  <si>
    <t>Transport Policy</t>
  </si>
  <si>
    <t>Transport Policy &amp; Delivery</t>
  </si>
  <si>
    <t>Skills Bootcamps - Wave 5 midyear provision</t>
  </si>
  <si>
    <t>Not a repeated procurement however will be very similar to previous procurement exercises delivered under Skills Bootcamp programme</t>
  </si>
  <si>
    <t>Strategic Rail Advisor</t>
  </si>
  <si>
    <t>Strategic Rail Advisor for the Combined Authority’s Rail Team  to help direct/steer our work programme around the development of a number of rail strategies.</t>
  </si>
  <si>
    <t>N/A</t>
  </si>
  <si>
    <t>Access Bus Service Review Support</t>
  </si>
  <si>
    <t>Requirement for consultancy support to conduct review of Access Bus Service - fit for purpose etc. Teams internally approached but no capacity available so external support required. Report from consultant required by end of June 2024</t>
  </si>
  <si>
    <t>Gas</t>
  </si>
  <si>
    <t>Gas Supply</t>
  </si>
  <si>
    <t>Facilities Management</t>
  </si>
  <si>
    <t>Facilities &amp; Assets</t>
  </si>
  <si>
    <t>Business Improvement call-off resource</t>
  </si>
  <si>
    <t>Strategy &amp; Corporate Performance</t>
  </si>
  <si>
    <t>Strategy, Comms. &amp; Intelligence</t>
  </si>
  <si>
    <t>Bus Franchising - Round 1 - Zone/Lot 2A</t>
  </si>
  <si>
    <t>Heavy Woolen Large Lot (Total Heavy Woolen Peak Vehicle Requirement = 89).</t>
  </si>
  <si>
    <t>Bus Franchising - Round 1 - Zone/Lot 3A</t>
  </si>
  <si>
    <t>Kirklees Large Lot (Peak Vehicle Requirement = 75).</t>
  </si>
  <si>
    <t>Bus Franchising - Round 1 - Zone/Lot 1 B</t>
  </si>
  <si>
    <t>Leeds 3 Small Lot (Total Leeds 3 Peak Vehicle Requirement = 103).</t>
  </si>
  <si>
    <t>Urban Traffic Management Control Monitoring and Evaluation</t>
  </si>
  <si>
    <t>Consultant for monitoring and evaluation of existing traffic management control programme</t>
  </si>
  <si>
    <t xml:space="preserve">Professional Services Framework </t>
  </si>
  <si>
    <t xml:space="preserve">Professional Services Framework to provide generic business case development including external expertise and consultancy to complete business cases. </t>
  </si>
  <si>
    <t>Economic Implementation</t>
  </si>
  <si>
    <t>Small Electric Buses</t>
  </si>
  <si>
    <t>Procurement of 40 small electric buses with different seating configurations.</t>
  </si>
  <si>
    <t>Fleet</t>
  </si>
  <si>
    <t>Mass Transit</t>
  </si>
  <si>
    <t>Enterprise Model Finalisation Consultancy Support for Mass Transit</t>
  </si>
  <si>
    <t>Refined Enterprise model and Capability model that integrates with Bus Reform and outlines the Transition Management Plan for capability development.</t>
  </si>
  <si>
    <t>Organisational Development Consultancy Support for Mass Transit</t>
  </si>
  <si>
    <t>Capability development and refinement of the Programme Structure for WYMT.</t>
  </si>
  <si>
    <t>Tendered Bus Services Expiring September 2024</t>
  </si>
  <si>
    <t>Various tendered bus services requiring extension and/or re-tender. See comments before allocation.</t>
  </si>
  <si>
    <t>Leeds Bus Station Roof - Works</t>
  </si>
  <si>
    <t>Civils</t>
  </si>
  <si>
    <t>TBC</t>
  </si>
  <si>
    <t>Victim Support service/s</t>
  </si>
  <si>
    <t>Referral, Assessment and Local Support Services for WY</t>
  </si>
  <si>
    <t>Policing &amp; Crime</t>
  </si>
  <si>
    <t>Policing, Environment &amp; Place</t>
  </si>
  <si>
    <t xml:space="preserve">Adult skills marketing campaign </t>
  </si>
  <si>
    <t>Marketing &amp; Campaigns</t>
  </si>
  <si>
    <t xml:space="preserve">Research and Intelligence Framework </t>
  </si>
  <si>
    <t>Research &amp; Intelligence</t>
  </si>
  <si>
    <t>Marketing &amp; Communications Framework</t>
  </si>
  <si>
    <t>Provision of Marketing and Communications Services</t>
  </si>
  <si>
    <t>Communications</t>
  </si>
  <si>
    <t>School Bus and Swimming Contracts ending on 31 December 2024</t>
  </si>
  <si>
    <t>School Transport services for re-tendering. Commencement of services 01/01/25</t>
  </si>
  <si>
    <t>LBAP Rail Station - Ground Investigation, Detailed Design, FBC &amp; Planning Applications</t>
  </si>
  <si>
    <t>Consultancy required to complete the initial package of ground investigations, Detailed Design, completion of the FBC &amp; all planning applications.</t>
  </si>
  <si>
    <t>Transport Implementation</t>
  </si>
  <si>
    <t>Tendered Bus Services Expiring October 2024</t>
  </si>
  <si>
    <t>CO2 impact evaluation scoping study</t>
  </si>
  <si>
    <t>Freight Transport Association Services</t>
  </si>
  <si>
    <t>Transforming Cities Fund</t>
  </si>
  <si>
    <t>Huddersfield Bus Station Building Control Principal Designer</t>
  </si>
  <si>
    <t>Social Media Management Tool</t>
  </si>
  <si>
    <t>Media</t>
  </si>
  <si>
    <t>Corporate Environmental Plan</t>
  </si>
  <si>
    <t xml:space="preserve">Project Evaluation </t>
  </si>
  <si>
    <t>Local Transport Plan - Statutory Consultation Support</t>
  </si>
  <si>
    <t>Property Services Cleaning, Customer Care and Posting of Bus Timetables</t>
  </si>
  <si>
    <t>CA1226</t>
  </si>
  <si>
    <t>NEC Project Manager for Huddersfield Bus Stations</t>
  </si>
  <si>
    <t>NEC PM for delivery stage - RIBA 5 / 6</t>
  </si>
  <si>
    <t xml:space="preserve">Mass Transit Accessibility Consultant </t>
  </si>
  <si>
    <t>To procure the services of an Accessibility Consultant to assist with a number of aspects of Mass Transit development</t>
  </si>
  <si>
    <t>Development fund for the Growth Service</t>
  </si>
  <si>
    <t xml:space="preserve">Wide Area Network </t>
  </si>
  <si>
    <t>Wide Area Network</t>
  </si>
  <si>
    <t>PROJECT CA1230</t>
  </si>
  <si>
    <t>Corporate Centre</t>
  </si>
  <si>
    <t>CSM Assessor</t>
  </si>
  <si>
    <t xml:space="preserve"> Common Safety Method (CSM) support to develop and deliver proposals for a new rail station at Elland, Leeds Bradford, White Rose and Thorpe Park). </t>
  </si>
  <si>
    <t xml:space="preserve">Adult Skills Training Framework (formally reboot) </t>
  </si>
  <si>
    <t>CA1421</t>
  </si>
  <si>
    <t>Heavy Woolen Small Lot (Total Heavy  Woolen Peak Vehicle Requirement = 89).</t>
  </si>
  <si>
    <t>Tendered Bus Services Expiring February 2025</t>
  </si>
  <si>
    <t>Waste Disposal - Wellington House and Bus Stations</t>
  </si>
  <si>
    <t>Provision of waste management services.</t>
  </si>
  <si>
    <t>CA1459</t>
  </si>
  <si>
    <t>Automatic Doors: Maintenance, Repair and Replacement</t>
  </si>
  <si>
    <t>TBC / CA1259</t>
  </si>
  <si>
    <t>Wakefield Large Lot (Total Wakefield Peak Vehicle Requirement = 77).</t>
  </si>
  <si>
    <t>Wakefield Small Lot (Total Wakefield Peak Vehicle Requirement = 77).</t>
  </si>
  <si>
    <t>Leeds 1  Large Lot (Total Leeds 1  Peak Vehicle Requirement = 70).</t>
  </si>
  <si>
    <t>Five Towns Large Lot (Total Five Towns Peak Vehicle Requirement = 49).</t>
  </si>
  <si>
    <t>Thorpe Park (residential)</t>
  </si>
  <si>
    <t>Built Environment</t>
  </si>
  <si>
    <t>LBA Parkway Rail Station - GRIP 5-8 Contractor</t>
  </si>
  <si>
    <t>Construction of LBAP rail station</t>
  </si>
  <si>
    <t>Tendered Bus Services Expiring March 2025</t>
  </si>
  <si>
    <t>Smartcard Production 2021</t>
  </si>
  <si>
    <t xml:space="preserve">West Yorkshire Combined Authority is looking to appoint a Single Supplier Framework Provider for the production of ENCTS and MCard Smartcards including letter production and direct customer mailing, and batch card production. </t>
  </si>
  <si>
    <t xml:space="preserve">CA1498                                                         </t>
  </si>
  <si>
    <t>School Bus Contracts ending on 31 August 2025</t>
  </si>
  <si>
    <t>School Transport services for re-tendering. Commencement of services 01/09/25</t>
  </si>
  <si>
    <t>Tendered Bus Services Expiring May 2025</t>
  </si>
  <si>
    <t>Printing and Distribution of Bus Timetables</t>
  </si>
  <si>
    <t>Printing and distribution of individual timetables for West Yorkshire buses</t>
  </si>
  <si>
    <t>Passenger Experience</t>
  </si>
  <si>
    <t>M&amp;E Services Contract</t>
  </si>
  <si>
    <t>CA51855</t>
  </si>
  <si>
    <t>Kirklees Small Lot (Peak Vehicle Requirement = 75).</t>
  </si>
  <si>
    <t>Tendered Bus Services Expiring July 2025</t>
  </si>
  <si>
    <t>Tendered Bus Services Expiring August 2025</t>
  </si>
  <si>
    <t>Leeds 1  Small Lot (Total Leeds 1  Peak Vehicle Requirement = 70).</t>
  </si>
  <si>
    <t>Tendered Bus Services Expiring October 2025</t>
  </si>
  <si>
    <t>High Level Street Design Feasibility Software</t>
  </si>
  <si>
    <t>Procurement of an intuitive, existing software tool that will enable policy staff and decision-makers as well as engineers to propose and explore different options for allocating roadspace. - Client to vary the end date as 2 extensions are available.</t>
  </si>
  <si>
    <t>CA1559</t>
  </si>
  <si>
    <t>Place &amp; Environment Policy</t>
  </si>
  <si>
    <t>Temporary Staffing and Hard to Fill Recruitment Vacancies</t>
  </si>
  <si>
    <t>HR</t>
  </si>
  <si>
    <t>Bradford Large Lot (Total Bradford Peak Vehicle Requirement = 171)</t>
  </si>
  <si>
    <t>Bradford Small Lot (Total Bradford Peak Vehicle Requirement = 171)</t>
  </si>
  <si>
    <t>Keighley Large Lot (Total Keighley Peak Vehicle Requirement = 101)</t>
  </si>
  <si>
    <t>Keighley Small Lot (Total Keighley Peak Vehicle Requirement = 101)</t>
  </si>
  <si>
    <t>Leeds 2 Large Lot (Total Leeds 2 Peak Vehicle Requirement = 91)</t>
  </si>
  <si>
    <t>Calderdale Large Lot (Total Calderdale Peak Vehicle Requirement = 67)</t>
  </si>
  <si>
    <t>Electricity Supply</t>
  </si>
  <si>
    <t>Tendered Bus Services Expiring January 2026</t>
  </si>
  <si>
    <t xml:space="preserve">Digital Skills Framework </t>
  </si>
  <si>
    <t xml:space="preserve">Setting up a multiple supplier framework in order to train individuals in digital skills across West Yorkshire. </t>
  </si>
  <si>
    <t>Five Towns Small Lot (Total Five Towns Peak Vehicle Requirement = 49).</t>
  </si>
  <si>
    <t>Tendered Bus Services Expiring April 2026</t>
  </si>
  <si>
    <t>Car share/Car Club</t>
  </si>
  <si>
    <t xml:space="preserve">West Yorkshire and York Car Share Contract for Local Authorities </t>
  </si>
  <si>
    <t>CA1585 / 53568</t>
  </si>
  <si>
    <t>Leeds 2 Small Lot (Total Leeds 2 Peak Vehicle Requirement = 91)</t>
  </si>
  <si>
    <t>Tendered Bus Services Expiring September 2026</t>
  </si>
  <si>
    <t xml:space="preserve">Stourton Park and Ride </t>
  </si>
  <si>
    <t>Provision of Stourton Park and Ride Electric Bus service</t>
  </si>
  <si>
    <t>Calderdale Small Lot (Total Calderdale Peak Vehicle Requirement = 67)</t>
  </si>
  <si>
    <t>Mass Transit Delivery Packages</t>
  </si>
  <si>
    <t>Mass Transit Construction</t>
  </si>
  <si>
    <t>Mass Transit </t>
  </si>
  <si>
    <t>Further Education Course Providers for Adult Education Budget (DPS Stage 1)</t>
  </si>
  <si>
    <t>CA1310</t>
  </si>
  <si>
    <t>Real Time Information System</t>
  </si>
  <si>
    <t xml:space="preserve"> Provision of an Advanced Yorkshire &amp; Humber Real Time Information System and associated services to the Combined Authority (the Services)</t>
  </si>
  <si>
    <t>PROJECT CA1429</t>
  </si>
  <si>
    <t>ICT Consultancy Framework</t>
  </si>
  <si>
    <t>Provision of a framework for consultants to provide pre tender support including proof of concepts, options appraisals and supporting specification writing.</t>
  </si>
  <si>
    <t>Bus Reform Technology Partner</t>
  </si>
  <si>
    <t xml:space="preserve">In order to manage the risks of the technical implementation of new systems, an external Bus Reform Technology Partner is procured to be available from early 2025. The partner would: 
1. Provide independent advice and attend the Data transition Working Board (where required). 
2. Deliver specific technical products where it is determined to be the best approach. This could be because of a lack of internal capacity, unavailable in-house skills or because of the likely costs / timescales / fit of procuring commercially off the shelf solutions. 
 </t>
  </si>
  <si>
    <t xml:space="preserve">Laptop Refresh </t>
  </si>
  <si>
    <t xml:space="preserve">Awaiting for final budget approval
Replacement of approximately 450 devices issued to WYCA employees which are coming to end of service life (5 years) </t>
  </si>
  <si>
    <t>Operating System Upgrade</t>
  </si>
  <si>
    <t xml:space="preserve">Awaiting for final budget approval
The upgrade of corporate laptops to Windows 11 to ensure compliance with latest security patches and improved performance.  </t>
  </si>
  <si>
    <t>Mobile Phone Replacements</t>
  </si>
  <si>
    <t xml:space="preserve">Awaiting for final budget approval
The replacement of 350 corporate mobile phones with more modern devices. </t>
  </si>
  <si>
    <t>Meeting Room Improvements</t>
  </si>
  <si>
    <t xml:space="preserve">Awaiting for final budget approval
 Improve the collaborative experience and ease of use of office hybrid meeting rooms. Potentially improving cameras so that remote participants can view more of the meeting room environment. </t>
  </si>
  <si>
    <t>Wide Area Network (WAN) Refresh</t>
  </si>
  <si>
    <t xml:space="preserve">Awaiting for final budget approval
Requirement to refresh the WAN (over 9 years old) based on changing business needs and technology enhancements. </t>
  </si>
  <si>
    <t xml:space="preserve"> Cloud Configuration Updates</t>
  </si>
  <si>
    <t>Awaiting for final budget approval
 Implement tighter security configurations on cloud services to improve security and lower maintenance</t>
  </si>
  <si>
    <t>Wi-Fi Coverage at Bus Stations</t>
  </si>
  <si>
    <t xml:space="preserve">Awaiting for final budget approval
Wi-Fi Coverage at Bus Stations - Upgrade and extend Wi-Fi capability at Bus stations to meet the needs of site-based employees who require access to central applications or employees attending site to carry out Health and Safety tasks (e.g. surveys, onsite/on the spot incidents).   </t>
  </si>
  <si>
    <t>Wellington House – Power Supply Improvement</t>
  </si>
  <si>
    <t>Awaiting for final budget approval
 Improve the power arrangements at Wellington House so that in the event of a power outage, contingency arrangements enable the server room and comms equipment to keep functioning.</t>
  </si>
  <si>
    <t>Skills Bootcamps Wave 6 provision</t>
  </si>
  <si>
    <t>Adult skills training courses for West Yorkshire residents</t>
  </si>
  <si>
    <t>West Yorkshire Public Survey (Your Views Policing and Crime)</t>
  </si>
  <si>
    <t>A West Yorkshire wide survey of residents’ views on policing and safety in our neighbourhoods. To understand public satisfaction and confidence in policing in West Yorkshire.  To provide consistent, reliable data of use to WYCA and the Mayor, WYP, and key partners such as CSPs. To provide the public with a meaningful opportunity to shape the work of the above.</t>
  </si>
  <si>
    <t>RFI- WYCA P&amp;C- West Yorks Residents Survey Procurement reference: 20240418190542-103257</t>
  </si>
  <si>
    <t>Policing, Environment &amp; Place </t>
  </si>
  <si>
    <t>West Yorkshire Investment Zone - External Legal Advice</t>
  </si>
  <si>
    <t>External legal advice</t>
  </si>
  <si>
    <t>Not applicable</t>
  </si>
  <si>
    <t>Mass Transit Independent Competent Person</t>
  </si>
  <si>
    <t>Appoint an 'independent competent person' (ICP) to help devise a written scheme of verification for the Mss Transit system in compliance with statutory requirements</t>
  </si>
  <si>
    <t>Economics Advisor</t>
  </si>
  <si>
    <t>Specialist Economic advice to support development of Mass Transit Business Case</t>
  </si>
  <si>
    <t>Consultancy advisor for Mass Transit Phase 2</t>
  </si>
  <si>
    <t>Specialist support for development of scope for Mass Transit Phase 2</t>
  </si>
  <si>
    <t>Commercial support for the IZ programme</t>
  </si>
  <si>
    <t>External Commercial (property, QS etc) support for the Investment Zone programme</t>
  </si>
  <si>
    <t xml:space="preserve">Phase 1 Mobility Hub Component Procurement </t>
  </si>
  <si>
    <t>Service</t>
  </si>
  <si>
    <t>ACTUAL 
Advert Dispatch Date</t>
  </si>
  <si>
    <t>ACTUAL 
Tender Return Date</t>
  </si>
  <si>
    <t>ACTUAL 
Award Date</t>
  </si>
  <si>
    <t>ACTUAL 
Contract Start</t>
  </si>
  <si>
    <t>LBA Parkway MVP Assessment</t>
  </si>
  <si>
    <t>CA1254 and CA64776</t>
  </si>
  <si>
    <t xml:space="preserve">Mayors Graduate Pilot </t>
  </si>
  <si>
    <t>The Mayoral SME Graduate Pilot will provide support with attracting, onboarding and training talent. This, in turn, will address challenges around skills gaps, recruitment, and retention of graduate talent in SMEs. This approach will also provide targeted intervention based on regional sectoral need. The main beneficiaries of the pilot will be the SME community, with local graduates and regional universities being secondary beneficiaries.</t>
  </si>
  <si>
    <t xml:space="preserve">West Yorkshire Transport Insights Survey – 2023 to 2025 (tentatively renamed from Transport Recovery Survey) </t>
  </si>
  <si>
    <t>West Yorkshire Bus Network Plan</t>
  </si>
  <si>
    <t>Evaluation of the Domestic Net Zero Programme</t>
  </si>
  <si>
    <t>Consultancy support is required to undertake a number of evaluation tasks that will both guide later starting aspects to the programme and report on the programme delivery to term.</t>
  </si>
  <si>
    <t>School Transport Contracts Ending 31 August 2024</t>
  </si>
  <si>
    <t>Leisure and School bus contracts to be tendered for current contracts ending August 24</t>
  </si>
  <si>
    <t>Bus Reform Depot and Land Surveys</t>
  </si>
  <si>
    <t xml:space="preserve">Procurement of consultants to survey current &amp; potential future depots or land. </t>
  </si>
  <si>
    <t>Trade &amp; Investment</t>
  </si>
  <si>
    <t>"You Can Make It Here" programme - Export Accelerator - creative industries</t>
  </si>
  <si>
    <t>Supplier to support creative industries businesses to diversify revenue, grow new audiences, develop new business models and increase exports</t>
  </si>
  <si>
    <t>"You Can Make It Here" programme - Music Network Sector Capacity Building and Export</t>
  </si>
  <si>
    <t>Supplier to support WY music sector with knowledge sharing activities to support sector growth.</t>
  </si>
  <si>
    <t>Digital Workforce for the Future</t>
  </si>
  <si>
    <t xml:space="preserve">An inclusive activity to inspire school-aged children to engage with digital literacy/skills/education/careers, link local employers with digital skills delivery, and develop digital literacy networks across education and employers. </t>
  </si>
  <si>
    <t xml:space="preserve">Business support for Heritage Organisations </t>
  </si>
  <si>
    <t>Business support and training to help heritage organisations survive and grow</t>
  </si>
  <si>
    <t>Business support for Sports Clubs</t>
  </si>
  <si>
    <t>Business support and training to help sports clubs survive and grow</t>
  </si>
  <si>
    <t>Travel Booking System</t>
  </si>
  <si>
    <t>Requirement to establish a compliant contract for a modern easy system to make travel booking within the CA more streamlined.</t>
  </si>
  <si>
    <t>81613 </t>
  </si>
  <si>
    <t>Food and Drinks Vending Provision</t>
  </si>
  <si>
    <t>The Combined Authority are looking to enter into an agreement for the provision, installation, maintenance and de-installation of snacks and soft drink vending machines at our bus stations/sites.</t>
  </si>
  <si>
    <t xml:space="preserve">Better Homes Hub - Retrofit One Stop Shop </t>
  </si>
  <si>
    <t>Bus Franchising Professional Services Support</t>
  </si>
  <si>
    <t xml:space="preserve">Procurement of consultancy services to support Network Management &amp; Planning, Assets, and Contracting workstreams. </t>
  </si>
  <si>
    <t>SEN Taxis DPS Call off</t>
  </si>
  <si>
    <t>Call off from CA's SEN Transport DPS (64800)</t>
  </si>
  <si>
    <t>Evaluation Framework</t>
  </si>
  <si>
    <t>Framework agreement to meet future varying needs of evaluation team with efficient call off mechanism.</t>
  </si>
  <si>
    <t xml:space="preserve">Data Partner for Data Platform
</t>
  </si>
  <si>
    <t xml:space="preserve">Digitising Services - Business Change and Improvement
</t>
  </si>
  <si>
    <t>Measuring the impact of BSIP Fares Initiatives</t>
  </si>
  <si>
    <t>Re-procurement of 365Respone Flexiroute system</t>
  </si>
  <si>
    <t>Contract Reference: 50011 (The CA ref for the software partner is: CA1229)</t>
  </si>
  <si>
    <t>Redevelopment of Combined Authority Website Presence</t>
  </si>
  <si>
    <t>Penetration Testing Partner</t>
  </si>
  <si>
    <t>Building Fabric Maintenance and Repair Contract</t>
  </si>
  <si>
    <t>West Yorkshire LTP - External Transport Consultancy Support</t>
  </si>
  <si>
    <t>Support from consultant specialising in Transport is needed to support the second phase of the Local Transport Plan to ensure that this statutory document is ready for adoption to support the delivery of the CA’s key strategic transport programmes Mass transit and Bus Reform. Additional consultancy support in Transport is needed for transport policy and strategy development relating both to the LTP adoption and post LTP delivery.  Commercial support is required to set up a new framework given the estimated value and specialist nature of the service required.</t>
  </si>
  <si>
    <t>Property and Estates Management Services</t>
  </si>
  <si>
    <t>Estate management service relating to portfolio of properties, land and assets and located in the five districts of West Yorkshire.</t>
  </si>
  <si>
    <t>Retrofit Coordinator (Better Homes Hub Area-based schemes)</t>
  </si>
  <si>
    <t xml:space="preserve">IT Sofware &amp; Hardware Partner </t>
  </si>
  <si>
    <t>Finance &amp; Commercial Services</t>
  </si>
  <si>
    <t>BuS Management System (CoSA re-procurement)</t>
  </si>
  <si>
    <t>Huddersfield Bus Station Construction</t>
  </si>
  <si>
    <t>Contract Phase Two incorporating Kirklees Canopy works</t>
  </si>
  <si>
    <t>Dewsbury Bus Station Construction</t>
  </si>
  <si>
    <t>Contract Phase Two from 60193</t>
  </si>
  <si>
    <t>Mass Transit Environmental Partner 2</t>
  </si>
  <si>
    <t>Environmental Partner to support the ongoing Mass Transit Programme</t>
  </si>
  <si>
    <t>Regional Heritage Guide</t>
  </si>
  <si>
    <t>Development of a guide that will ensure consistency and robustness of approach in balancing the needs of retrofit against planning/heritage considerations.</t>
  </si>
  <si>
    <t>Adult Skills Evaluation</t>
  </si>
  <si>
    <t>West Yorkshire District Cordon Count Programme</t>
  </si>
  <si>
    <t>Conduct annual survey of the number of people using different means of  transportation in West Yorkshire to provide required data for planning sustainable travel within the district.</t>
  </si>
  <si>
    <t xml:space="preserve">Bradford Council CL responsiveness - procurement on behalf of Bradford Council </t>
  </si>
  <si>
    <t>N/a</t>
  </si>
  <si>
    <t>ZEB phase 2&amp;3 FBC development</t>
  </si>
  <si>
    <t>Levelling Up Fund Round 2 Post Bid Support</t>
  </si>
  <si>
    <t>Huddersfield Bus Station FBC Support</t>
  </si>
  <si>
    <t>HDBS Client Side Architectural Support</t>
  </si>
  <si>
    <t>Langthwaite EZ - NEC Site Supervisor</t>
  </si>
  <si>
    <t>Cargobikes for Hubs</t>
  </si>
  <si>
    <t>Purchase cargobikes for our newly created active travel hubs</t>
  </si>
  <si>
    <t>Bradford Interchange Structural Surveys 2</t>
  </si>
  <si>
    <t>Structural surveys to ascertain the scope of works needed at Bradford Interchange</t>
  </si>
  <si>
    <t>Multiply - Community and Family Learning</t>
  </si>
  <si>
    <t>NEC Project Manager for Dewsbury Bus Stations</t>
  </si>
  <si>
    <t>Consultant for monitoring and evaluation of existing traffic management control programme.</t>
  </si>
  <si>
    <t>Staff training.</t>
  </si>
  <si>
    <t>Digital &amp; Technology Services</t>
  </si>
  <si>
    <t>Digital &amp; Technology</t>
  </si>
  <si>
    <t>Franchising - Round 1 - Zone/Lot 2B</t>
  </si>
  <si>
    <t>Franchising - Round 2 - Zone/Lot 1B</t>
  </si>
  <si>
    <t>Franchising - Round 2 - Zone/Lot 1A</t>
  </si>
  <si>
    <t>Franchising - Round 2 - Zone/Lot 2A</t>
  </si>
  <si>
    <t>Franchising - Round 2 - Zone/Lot 3A</t>
  </si>
  <si>
    <t>Franchising - Round 1 - Zone/Lot 3B</t>
  </si>
  <si>
    <t>Franchising - Round 2 - Zone/Lot 2B</t>
  </si>
  <si>
    <t>Franchising - Round 3 - Zone/Lot 1B</t>
  </si>
  <si>
    <t>Franchising - Round 3 - Zone/Lot 2B</t>
  </si>
  <si>
    <t>Franchising - Round 3 - Zone/Lot 1A</t>
  </si>
  <si>
    <t>Franchising - Round 3 - Zone/Lot 2A</t>
  </si>
  <si>
    <t>Franchising - Round 3 - Zone/Lot 3A</t>
  </si>
  <si>
    <t>Franchising - Round 3 - Zone/Lot 4A</t>
  </si>
  <si>
    <t>Franchising - Round 2 - Zone/Lot 3B</t>
  </si>
  <si>
    <t>Franchising - Round 3 - Zone/Lot 3B</t>
  </si>
  <si>
    <t>Franchising - Round 3 - Zone/Lot 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</si>
</sst>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_-&quot;£&quot;* #,##0_-;\-&quot;£&quot;* #,##0_-;_-&quot;£&quot;* &quot;-&quot;??_-;_-@_-"/>
  </numFmts>
  <fonts count="9" x14ac:knownFonts="1">
    <font>
      <sz val="12"/>
      <color theme="1"/>
      <name val="Arial"/>
      <family val="2"/>
    </font>
    <font>
      <sz val="12"/>
      <color theme="1"/>
      <name val="Arial"/>
      <family val="2"/>
    </font>
    <font>
      <b/>
      <sz val="12"/>
      <color theme="1"/>
      <name val="Arial"/>
      <family val="2"/>
    </font>
    <font>
      <b/>
      <sz val="14"/>
      <color rgb="FF000000"/>
      <name val="Arial"/>
      <family val="2"/>
    </font>
    <font>
      <sz val="12"/>
      <color rgb="FF444444"/>
      <name val="Arial"/>
      <family val="2"/>
    </font>
    <font>
      <sz val="12"/>
      <color rgb="FF000000"/>
      <name val="Arial"/>
      <family val="2"/>
    </font>
    <font>
      <b/>
      <sz val="12"/>
      <color rgb="FF000000"/>
      <name val="Arial"/>
      <family val="2"/>
    </font>
    <font>
      <sz val="12"/>
      <name val="Arial"/>
      <family val="2"/>
    </font>
    <font>
      <b/>
      <sz val="12"/>
      <color rgb="FF444444"/>
      <name val="Arial"/>
      <family val="2"/>
    </font>
  </fonts>
  <fills count="4">
    <fill>
      <patternFill patternType="none"/>
    </fill>
    <fill>
      <patternFill patternType="gray125"/>
    </fill>
    <fill>
      <patternFill patternType="solid">
        <fgColor rgb="FFFFF2CC"/>
        <bgColor rgb="FF000000"/>
      </patternFill>
    </fill>
    <fill>
      <patternFill patternType="solid">
        <fgColor rgb="FFE2EFDA"/>
        <bgColor rgb="FF000000"/>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3" fillId="0" borderId="2" xfId="0" applyFont="1" applyBorder="1" applyAlignment="1">
      <alignment horizontal="center" vertical="center" wrapText="1"/>
    </xf>
    <xf numFmtId="0" fontId="3" fillId="0" borderId="2" xfId="3" applyNumberFormat="1" applyFont="1" applyFill="1" applyBorder="1" applyAlignment="1">
      <alignment horizontal="center" vertical="center" wrapText="1"/>
    </xf>
    <xf numFmtId="0" fontId="0" fillId="0" borderId="0" xfId="0" applyAlignment="1">
      <alignment wrapText="1"/>
    </xf>
    <xf numFmtId="0" fontId="0" fillId="0" borderId="4" xfId="0" applyBorder="1" applyAlignment="1">
      <alignment horizontal="left" vertical="top" wrapText="1"/>
    </xf>
    <xf numFmtId="164" fontId="0" fillId="0" borderId="4" xfId="3" applyNumberFormat="1" applyFont="1" applyFill="1" applyBorder="1" applyAlignment="1">
      <alignment horizontal="left" vertical="top" wrapText="1"/>
    </xf>
    <xf numFmtId="165" fontId="0" fillId="0" borderId="4" xfId="0" applyNumberFormat="1" applyBorder="1" applyAlignment="1">
      <alignment horizontal="left" vertical="top" wrapText="1"/>
    </xf>
    <xf numFmtId="0" fontId="0" fillId="0" borderId="4" xfId="3" applyNumberFormat="1" applyFont="1" applyFill="1" applyBorder="1" applyAlignment="1">
      <alignment horizontal="left" vertical="top" wrapText="1"/>
    </xf>
    <xf numFmtId="14" fontId="0" fillId="0" borderId="4" xfId="0" applyNumberFormat="1" applyBorder="1" applyAlignment="1">
      <alignment horizontal="left" vertical="top" wrapText="1"/>
    </xf>
    <xf numFmtId="164" fontId="0" fillId="0" borderId="4" xfId="0" applyNumberFormat="1" applyBorder="1" applyAlignment="1">
      <alignment horizontal="left" vertical="top" wrapText="1"/>
    </xf>
    <xf numFmtId="164" fontId="0" fillId="0" borderId="4" xfId="3" applyNumberFormat="1" applyFont="1" applyBorder="1" applyAlignment="1">
      <alignment horizontal="left" vertical="top" wrapText="1"/>
    </xf>
    <xf numFmtId="44" fontId="0" fillId="0" borderId="4" xfId="3" applyFont="1" applyBorder="1" applyAlignment="1">
      <alignment horizontal="left" vertical="top" wrapText="1"/>
    </xf>
    <xf numFmtId="0" fontId="0" fillId="0" borderId="4" xfId="3" applyNumberFormat="1" applyFont="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4" xfId="0" applyBorder="1" applyAlignment="1">
      <alignment wrapText="1"/>
    </xf>
    <xf numFmtId="6" fontId="0" fillId="0" borderId="4" xfId="0" applyNumberFormat="1" applyBorder="1" applyAlignment="1">
      <alignment wrapText="1"/>
    </xf>
    <xf numFmtId="0" fontId="0" fillId="0" borderId="8" xfId="0" applyBorder="1" applyAlignment="1">
      <alignment horizontal="left" vertical="top" wrapText="1"/>
    </xf>
    <xf numFmtId="14" fontId="6" fillId="0" borderId="4" xfId="0" applyNumberFormat="1" applyFont="1" applyBorder="1" applyAlignment="1">
      <alignment horizontal="left" vertical="top" wrapText="1"/>
    </xf>
    <xf numFmtId="14" fontId="6" fillId="0" borderId="6" xfId="0" applyNumberFormat="1" applyFont="1" applyBorder="1" applyAlignment="1">
      <alignment horizontal="left" vertical="top" wrapText="1"/>
    </xf>
    <xf numFmtId="0" fontId="7"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0" fontId="8" fillId="0" borderId="4" xfId="0" applyFont="1" applyBorder="1" applyAlignment="1">
      <alignment horizontal="left" vertical="top" wrapText="1"/>
    </xf>
    <xf numFmtId="164" fontId="0" fillId="0" borderId="4" xfId="1" applyNumberFormat="1" applyFont="1" applyFill="1" applyBorder="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10" fontId="0" fillId="0" borderId="0" xfId="2" applyNumberFormat="1" applyFont="1" applyFill="1" applyBorder="1" applyAlignment="1">
      <alignment horizontal="left" vertical="top" wrapText="1"/>
    </xf>
    <xf numFmtId="1" fontId="0" fillId="0" borderId="0" xfId="0" applyNumberFormat="1" applyAlignment="1">
      <alignment horizontal="left" vertical="top" wrapText="1"/>
    </xf>
    <xf numFmtId="164" fontId="0" fillId="0" borderId="8" xfId="3" applyNumberFormat="1" applyFont="1" applyBorder="1" applyAlignment="1">
      <alignment horizontal="left" vertical="top" wrapText="1"/>
    </xf>
    <xf numFmtId="0" fontId="0" fillId="0" borderId="8" xfId="3" applyNumberFormat="1" applyFont="1" applyBorder="1" applyAlignment="1">
      <alignment horizontal="left" vertical="top" wrapText="1"/>
    </xf>
    <xf numFmtId="165" fontId="0" fillId="0" borderId="8" xfId="0" applyNumberFormat="1" applyBorder="1" applyAlignment="1">
      <alignment horizontal="left" vertical="top" wrapText="1"/>
    </xf>
    <xf numFmtId="0" fontId="0" fillId="0" borderId="8" xfId="0" applyBorder="1" applyAlignment="1">
      <alignment wrapText="1"/>
    </xf>
    <xf numFmtId="0" fontId="4" fillId="0" borderId="8" xfId="0" applyFont="1" applyBorder="1" applyAlignment="1">
      <alignment horizontal="left" vertical="top" wrapText="1"/>
    </xf>
    <xf numFmtId="164" fontId="0" fillId="0" borderId="8" xfId="1" applyNumberFormat="1" applyFont="1" applyBorder="1" applyAlignment="1">
      <alignment horizontal="left" vertical="top" wrapText="1"/>
    </xf>
    <xf numFmtId="0" fontId="6" fillId="0" borderId="2" xfId="0" applyFont="1" applyBorder="1" applyAlignment="1">
      <alignment horizontal="center" vertical="center" wrapText="1"/>
    </xf>
    <xf numFmtId="164" fontId="6" fillId="0" borderId="2" xfId="3"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164" fontId="0" fillId="0" borderId="8" xfId="0" applyNumberFormat="1" applyBorder="1" applyAlignment="1">
      <alignment horizontal="left" vertical="top" wrapText="1"/>
    </xf>
    <xf numFmtId="14" fontId="0" fillId="0" borderId="8" xfId="0" applyNumberFormat="1" applyBorder="1" applyAlignment="1">
      <alignment horizontal="left" vertical="top" wrapText="1"/>
    </xf>
    <xf numFmtId="14" fontId="0" fillId="0" borderId="9" xfId="0" applyNumberFormat="1" applyBorder="1" applyAlignment="1">
      <alignment horizontal="left" vertical="top"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NumberFormat="1" applyBorder="1" applyAlignment="1">
      <alignment horizontal="left" vertical="top" wrapText="1"/>
    </xf>
    <xf numFmtId="0" fontId="5" fillId="0" borderId="4" xfId="3" applyNumberFormat="1" applyFont="1" applyFill="1" applyBorder="1" applyAlignment="1">
      <alignment horizontal="left" vertical="top" wrapText="1"/>
    </xf>
    <xf numFmtId="0" fontId="0" fillId="0" borderId="4" xfId="1" applyNumberFormat="1" applyFont="1" applyFill="1" applyBorder="1" applyAlignment="1">
      <alignment horizontal="left" vertical="top" wrapText="1"/>
    </xf>
    <xf numFmtId="0" fontId="0" fillId="0" borderId="8" xfId="0" applyNumberFormat="1" applyBorder="1" applyAlignment="1">
      <alignment horizontal="left" vertical="top" wrapText="1"/>
    </xf>
  </cellXfs>
  <cellStyles count="4">
    <cellStyle name="Currency" xfId="1" builtinId="4"/>
    <cellStyle name="Currency 2" xfId="3" xr:uid="{FD5629EC-35C6-42B6-8DBC-76CF69A21582}"/>
    <cellStyle name="Normal" xfId="0" builtinId="0"/>
    <cellStyle name="Per cent" xfId="2" builtinId="5"/>
  </cellStyles>
  <dxfs count="44">
    <dxf>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rgb="FFFFC7CE"/>
        </patternFill>
      </fill>
    </dxf>
    <dxf>
      <fill>
        <patternFill>
          <bgColor rgb="FFE2EFDA"/>
        </patternFill>
      </fill>
    </dxf>
    <dxf>
      <fill>
        <patternFill>
          <bgColor rgb="FFE2EFDA"/>
        </patternFill>
      </fill>
    </dxf>
    <dxf>
      <fill>
        <patternFill>
          <bgColor rgb="FFFFF2CC"/>
        </patternFill>
      </fill>
    </dxf>
    <dxf>
      <fill>
        <patternFill>
          <bgColor rgb="FFFFF2CC"/>
        </patternFill>
      </fill>
    </dxf>
    <dxf>
      <fill>
        <patternFill>
          <bgColor rgb="FFFFF2CC"/>
        </patternFill>
      </fill>
    </dxf>
    <dxf>
      <font>
        <strike val="0"/>
        <outline val="0"/>
        <shadow val="0"/>
        <u val="none"/>
        <vertAlign val="baseline"/>
        <sz val="12"/>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family val="2"/>
        <scheme val="none"/>
      </font>
      <fill>
        <patternFill patternType="none">
          <fgColor indexed="64"/>
          <bgColor auto="1"/>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rgb="FF000000"/>
        <name val="Arial"/>
        <family val="2"/>
        <scheme val="none"/>
      </font>
      <fill>
        <patternFill patternType="solid">
          <fgColor rgb="FF000000"/>
          <bgColor rgb="FFE2EFDA"/>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SD" id="{010937EE-DD0A-4DF0-968F-CAE9BFA5CACC}">
    <nsvFilter filterId="{A3AC0DDC-8B50-483B-A93D-E4601DA3D0C2}" ref="A1:L102" tableId="1"/>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SD" id="{F40DA1CD-38D2-4507-AFA9-D98C44118B2D}">
    <nsvFilter filterId="{56560725-CE3C-47A0-9343-E2CD82187FA8}" ref="A1:P49" tableId="2"/>
  </namedSheetView>
</namedSheetViews>
</file>

<file path=xl/persons/person.xml><?xml version="1.0" encoding="utf-8"?>
<personList xmlns="http://schemas.microsoft.com/office/spreadsheetml/2018/threadedcomments" xmlns:x="http://schemas.openxmlformats.org/spreadsheetml/2006/main">
  <person displayName="Zayyan Steadman" id="{442D728D-1378-41F6-83AE-BDEC07DA8260}" userId="S::Zayyan.Steadman@westyorks-ca.gov.uk::7fcc2019-49a6-4f4b-9d0f-c23362a4b19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569114-6A76-4927-A5DD-3C6C48421F20}" name="Table2" displayName="Table2" ref="A1:L102" totalsRowShown="0" headerRowDxfId="43" dataDxfId="41" headerRowBorderDxfId="42" tableBorderDxfId="40" totalsRowBorderDxfId="39">
  <autoFilter ref="A1:L102" xr:uid="{A3AC0DDC-8B50-483B-A93D-E4601DA3D0C2}"/>
  <sortState xmlns:xlrd2="http://schemas.microsoft.com/office/spreadsheetml/2017/richdata2" ref="A2:L195">
    <sortCondition ref="I1:I195"/>
  </sortState>
  <tableColumns count="12">
    <tableColumn id="2" xr3:uid="{CF410E57-D97F-4C8A-949B-7E4ABEACEA49}" name="Title" dataDxfId="0"/>
    <tableColumn id="3" xr3:uid="{DC1D3F71-5DBF-4A74-97DA-C6465334F23E}" name="Description" dataDxfId="1"/>
    <tableColumn id="4" xr3:uid="{E32D8001-0AC6-4BC0-9BCC-F7D7AE6DAF32}" name="New Contract Reference" dataDxfId="38"/>
    <tableColumn id="6" xr3:uid="{7D44E607-134D-4F12-B89C-4B872471C93E}" name="Value " dataDxfId="37"/>
    <tableColumn id="7" xr3:uid="{D75C63A3-E861-43D4-A62B-E81A5ECC03DB}" name="Value Range_x000a_(Hide in Reports)" dataDxfId="36">
      <calculatedColumnFormula>IF(D2&lt;50000,"30K-50K",(IF(D2&lt;100000,"50K-100K",(IF(D2&lt;500000,"100K-500K",(IF(D2&lt;1000000,"500K-1M",(IF(D2&lt;5000000,"1M-5M",(IF(D2&lt;10000000,"5M-10M",(IF(D2&lt;20000000,"10M-20M","20M+")))))))))))))</calculatedColumnFormula>
    </tableColumn>
    <tableColumn id="8" xr3:uid="{46E07269-C381-4145-8B0B-C5C848C632DC}" name="Category" dataDxfId="35"/>
    <tableColumn id="18" xr3:uid="{AB2A8F5B-5FE5-4760-992B-701B80C6A15A}" name="Service Area" dataDxfId="34"/>
    <tableColumn id="19" xr3:uid="{05661186-3E8F-4247-BBF6-CD2BF2AE1F31}" name="Directorate" dataDxfId="33"/>
    <tableColumn id="31" xr3:uid="{1ACFF1AC-81FF-4647-9D0A-9EC59BE74AD5}" name="PLANNED _x000a_Advert Dispatch Date" dataDxfId="32"/>
    <tableColumn id="32" xr3:uid="{A02E06A6-A790-4CB0-B54E-F5428E14F443}" name="PLANNED _x000a_Tender Return Date" dataDxfId="31"/>
    <tableColumn id="34" xr3:uid="{D61DEF8F-A07B-4C8E-A0CA-ECEC13AF7B66}" name="PLANNED _x000a_Award Date " dataDxfId="30"/>
    <tableColumn id="35" xr3:uid="{8F5BD44A-C556-4A2B-94FF-559ADAC247DF}" name="PLANNED _x000a_Contract Start" dataDxfId="2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E5A117-6D94-4B83-AD24-AD8D339FBB0A}" name="Table3" displayName="Table3" ref="A1:P49" totalsRowShown="0" headerRowDxfId="28" dataDxfId="26" headerRowBorderDxfId="27" tableBorderDxfId="25" totalsRowBorderDxfId="24">
  <autoFilter ref="A1:P49" xr:uid="{56560725-CE3C-47A0-9343-E2CD82187FA8}"/>
  <sortState xmlns:xlrd2="http://schemas.microsoft.com/office/spreadsheetml/2017/richdata2" ref="A2:P149">
    <sortCondition ref="J1:J149"/>
  </sortState>
  <tableColumns count="16">
    <tableColumn id="2" xr3:uid="{AF764E20-D270-4CED-9937-94E452CE0C67}" name="Title" dataDxfId="23"/>
    <tableColumn id="3" xr3:uid="{9A32C7AA-2547-4139-9822-EA18BB01A5AC}" name="Description" dataDxfId="22"/>
    <tableColumn id="4" xr3:uid="{EBAE467E-66C8-4D32-8F33-5AA07C65FC48}" name="New Contract Reference" dataDxfId="21"/>
    <tableColumn id="6" xr3:uid="{9A7A1A44-65F1-4795-A342-79AFC19E4D4F}" name="Value " dataDxfId="20"/>
    <tableColumn id="7" xr3:uid="{98C8960F-B678-453F-A427-59E04C5F677F}" name="Value Range_x000a_(Hide in Reports)" dataDxfId="10">
      <calculatedColumnFormula>IF(D2&lt;50000,"30K-50K",(IF(D2&lt;100000,"50K-100K",(IF(D2&lt;500000,"100K-500K",(IF(D2&lt;1000000,"500K-1M",(IF(D2&lt;5000000,"1M-5M",(IF(D2&lt;10000000,"5M-10M",(IF(D2&lt;20000000,"10M-20M","20M+")))))))))))))</calculatedColumnFormula>
    </tableColumn>
    <tableColumn id="8" xr3:uid="{BE2BEE9B-4272-4BA2-97B3-1302DF35D02A}" name="Category" dataDxfId="8"/>
    <tableColumn id="18" xr3:uid="{245B0620-3EAB-4F45-90B1-DEA9E55CEA92}" name="Service" dataDxfId="9"/>
    <tableColumn id="19" xr3:uid="{B360761D-CF90-4B11-BD8B-45AB3124393E}" name="Directorate" dataDxfId="19"/>
    <tableColumn id="31" xr3:uid="{11B89D96-0784-4CF4-A7E3-7FA6DF9E6F8C}" name="PLANNED _x000a_Advert Dispatch Date" dataDxfId="18"/>
    <tableColumn id="32" xr3:uid="{FD6F9B44-7504-4017-8071-291899995700}" name="PLANNED _x000a_Tender Return Date" dataDxfId="17"/>
    <tableColumn id="34" xr3:uid="{816C5782-21B6-475B-910A-FD10FDC8A4C1}" name="PLANNED _x000a_Award Date " dataDxfId="16"/>
    <tableColumn id="35" xr3:uid="{855356FD-02DD-428C-97E1-75AFBE27277C}" name="PLANNED _x000a_Contract Start" dataDxfId="15"/>
    <tableColumn id="39" xr3:uid="{9BD8D665-B1EE-45FC-AC1A-0AFE6D007136}" name="ACTUAL _x000a_Advert Dispatch Date" dataDxfId="14"/>
    <tableColumn id="40" xr3:uid="{397CD00B-9E01-402E-971F-41D17237410C}" name="ACTUAL _x000a_Tender Return Date" dataDxfId="13"/>
    <tableColumn id="42" xr3:uid="{5FF633A0-CD6F-4829-8763-C3EC8AD368E8}" name="ACTUAL _x000a_Award Date" dataDxfId="12"/>
    <tableColumn id="43" xr3:uid="{D4359082-28A0-43B1-BF2D-C4C8CE1421BD}" name="ACTUAL _x000a_Contract Start" dataDxfId="1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A1" dT="2024-04-22T10:33:57.75" personId="{442D728D-1378-41F6-83AE-BDEC07DA8260}" id="{4ED99C0F-2CC8-4B4A-A448-A0467BB42A0A}">
    <text>Please amend to 60 Characters or less when transferring from previous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4-04-18T09:03:04.92" personId="{442D728D-1378-41F6-83AE-BDEC07DA8260}" id="{FC476127-AD7D-4994-A9F1-010E60E97865}">
    <text>Should follow budget holder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6" Type="http://schemas.microsoft.com/office/2019/04/relationships/namedSheetView" Target="../namedSheetViews/namedSheetView2.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3908C-1D9D-4CBE-AFB1-7C8860ACCC38}">
  <sheetPr>
    <tabColor rgb="FF92D050"/>
  </sheetPr>
  <dimension ref="A1:L102"/>
  <sheetViews>
    <sheetView tabSelected="1" zoomScale="80" zoomScaleNormal="80" workbookViewId="0">
      <selection activeCell="A2" sqref="A2"/>
    </sheetView>
  </sheetViews>
  <sheetFormatPr defaultColWidth="24.21875" defaultRowHeight="26.25" customHeight="1" x14ac:dyDescent="0.2"/>
  <cols>
    <col min="1" max="1" width="60.5546875" style="3" customWidth="1"/>
    <col min="2" max="2" width="55.6640625" style="3" customWidth="1"/>
    <col min="3" max="3" width="27.21875" style="3" customWidth="1"/>
    <col min="4" max="4" width="24.21875" style="3"/>
    <col min="5" max="5" width="0" style="3" hidden="1" customWidth="1"/>
    <col min="6" max="7" width="24.21875" style="3"/>
    <col min="8" max="8" width="46" style="3" customWidth="1"/>
    <col min="9" max="16384" width="24.21875" style="3"/>
  </cols>
  <sheetData>
    <row r="1" spans="1:12" ht="60" customHeight="1" x14ac:dyDescent="0.2">
      <c r="A1" s="1" t="s">
        <v>0</v>
      </c>
      <c r="B1" s="1" t="s">
        <v>1</v>
      </c>
      <c r="C1" s="1" t="s">
        <v>2</v>
      </c>
      <c r="D1" s="2" t="s">
        <v>3</v>
      </c>
      <c r="E1" s="2" t="s">
        <v>4</v>
      </c>
      <c r="F1" s="2" t="s">
        <v>5</v>
      </c>
      <c r="G1" s="1" t="s">
        <v>6</v>
      </c>
      <c r="H1" s="1" t="s">
        <v>7</v>
      </c>
      <c r="I1" s="1" t="s">
        <v>8</v>
      </c>
      <c r="J1" s="1" t="s">
        <v>9</v>
      </c>
      <c r="K1" s="1" t="s">
        <v>10</v>
      </c>
      <c r="L1" s="1" t="s">
        <v>11</v>
      </c>
    </row>
    <row r="2" spans="1:12" ht="26.25" customHeight="1" x14ac:dyDescent="0.2">
      <c r="A2" s="4" t="s">
        <v>142</v>
      </c>
      <c r="B2" s="4" t="s">
        <v>143</v>
      </c>
      <c r="C2" s="4" t="s">
        <v>144</v>
      </c>
      <c r="D2" s="10">
        <v>70000</v>
      </c>
      <c r="E2" s="6" t="str">
        <f t="shared" ref="E2:E15" si="0">IF(D2&lt;50000,"30K-50K",(IF(D2&lt;100000,"50K-100K",(IF(D2&lt;500000,"100K-500K",(IF(D2&lt;1000000,"500K-1M",(IF(D2&lt;5000000,"1M-5M",(IF(D2&lt;10000000,"5M-10M",(IF(D2&lt;20000000,"10M-20M","20M+")))))))))))))</f>
        <v>50K-100K</v>
      </c>
      <c r="F2" s="29" t="s">
        <v>297</v>
      </c>
      <c r="G2" s="4" t="s">
        <v>145</v>
      </c>
      <c r="H2" s="4" t="s">
        <v>30</v>
      </c>
      <c r="I2" s="8">
        <v>44896</v>
      </c>
      <c r="J2" s="8">
        <v>44927</v>
      </c>
      <c r="K2" s="8">
        <v>44986</v>
      </c>
      <c r="L2" s="8">
        <v>45689</v>
      </c>
    </row>
    <row r="3" spans="1:12" ht="26.25" customHeight="1" x14ac:dyDescent="0.2">
      <c r="A3" s="4" t="s">
        <v>97</v>
      </c>
      <c r="B3" s="4" t="s">
        <v>98</v>
      </c>
      <c r="C3" s="4"/>
      <c r="D3" s="10">
        <v>125000</v>
      </c>
      <c r="E3" s="6" t="str">
        <f t="shared" si="0"/>
        <v>100K-500K</v>
      </c>
      <c r="F3" s="12" t="s">
        <v>14</v>
      </c>
      <c r="G3" s="4" t="s">
        <v>21</v>
      </c>
      <c r="H3" s="4" t="s">
        <v>22</v>
      </c>
      <c r="I3" s="8">
        <v>45049</v>
      </c>
      <c r="J3" s="8">
        <v>45080</v>
      </c>
      <c r="K3" s="8">
        <v>45080</v>
      </c>
      <c r="L3" s="8">
        <v>45080</v>
      </c>
    </row>
    <row r="4" spans="1:12" ht="24" customHeight="1" x14ac:dyDescent="0.2">
      <c r="A4" s="4" t="s">
        <v>56</v>
      </c>
      <c r="B4" s="4" t="s">
        <v>57</v>
      </c>
      <c r="C4" s="4"/>
      <c r="D4" s="5">
        <v>5000000</v>
      </c>
      <c r="E4" s="6" t="str">
        <f t="shared" si="0"/>
        <v>5M-10M</v>
      </c>
      <c r="F4" s="7" t="s">
        <v>58</v>
      </c>
      <c r="G4" s="4" t="s">
        <v>21</v>
      </c>
      <c r="H4" s="4" t="s">
        <v>22</v>
      </c>
      <c r="I4" s="8">
        <v>45107</v>
      </c>
      <c r="J4" s="8">
        <v>45128</v>
      </c>
      <c r="K4" s="8">
        <v>45163</v>
      </c>
      <c r="L4" s="8">
        <v>45170</v>
      </c>
    </row>
    <row r="5" spans="1:12" ht="26.25" customHeight="1" x14ac:dyDescent="0.2">
      <c r="A5" s="4" t="s">
        <v>73</v>
      </c>
      <c r="B5" s="13"/>
      <c r="C5" s="13" t="s">
        <v>24</v>
      </c>
      <c r="D5" s="9">
        <v>400000</v>
      </c>
      <c r="E5" s="6" t="str">
        <f t="shared" si="0"/>
        <v>100K-500K</v>
      </c>
      <c r="F5" s="4" t="s">
        <v>14</v>
      </c>
      <c r="G5" s="4" t="s">
        <v>74</v>
      </c>
      <c r="H5" s="4" t="s">
        <v>44</v>
      </c>
      <c r="I5" s="8">
        <v>45139</v>
      </c>
      <c r="J5" s="8">
        <v>45170</v>
      </c>
      <c r="K5" s="8">
        <v>45231</v>
      </c>
      <c r="L5" s="8">
        <v>45108</v>
      </c>
    </row>
    <row r="6" spans="1:12" ht="26.25" customHeight="1" x14ac:dyDescent="0.2">
      <c r="A6" s="4" t="s">
        <v>211</v>
      </c>
      <c r="B6" s="4" t="s">
        <v>212</v>
      </c>
      <c r="C6" s="4"/>
      <c r="D6" s="5">
        <v>80000</v>
      </c>
      <c r="E6" s="6" t="str">
        <f t="shared" si="0"/>
        <v>50K-100K</v>
      </c>
      <c r="F6" s="7" t="s">
        <v>14</v>
      </c>
      <c r="G6" s="4" t="s">
        <v>145</v>
      </c>
      <c r="H6" s="4" t="s">
        <v>72</v>
      </c>
      <c r="I6" s="8">
        <v>45200</v>
      </c>
      <c r="J6" s="8">
        <v>45231</v>
      </c>
      <c r="K6" s="8">
        <v>45292</v>
      </c>
      <c r="L6" s="8">
        <v>45323</v>
      </c>
    </row>
    <row r="7" spans="1:12" ht="26.25" customHeight="1" x14ac:dyDescent="0.2">
      <c r="A7" s="4" t="s">
        <v>69</v>
      </c>
      <c r="B7" s="4" t="s">
        <v>70</v>
      </c>
      <c r="C7" s="4"/>
      <c r="D7" s="10">
        <v>1300000</v>
      </c>
      <c r="E7" s="6" t="str">
        <f t="shared" si="0"/>
        <v>1M-5M</v>
      </c>
      <c r="F7" s="12" t="s">
        <v>14</v>
      </c>
      <c r="G7" s="4" t="s">
        <v>71</v>
      </c>
      <c r="H7" s="4" t="s">
        <v>72</v>
      </c>
      <c r="I7" s="8">
        <v>45221</v>
      </c>
      <c r="J7" s="8">
        <v>45252</v>
      </c>
      <c r="K7" s="8">
        <v>45313</v>
      </c>
      <c r="L7" s="8">
        <v>45624</v>
      </c>
    </row>
    <row r="8" spans="1:12" ht="26.25" customHeight="1" x14ac:dyDescent="0.2">
      <c r="A8" s="4" t="s">
        <v>95</v>
      </c>
      <c r="B8" s="4"/>
      <c r="C8" s="4" t="s">
        <v>96</v>
      </c>
      <c r="D8" s="10">
        <v>2075000.34</v>
      </c>
      <c r="E8" s="6" t="str">
        <f t="shared" si="0"/>
        <v>1M-5M</v>
      </c>
      <c r="F8" s="12" t="s">
        <v>40</v>
      </c>
      <c r="G8" s="4" t="s">
        <v>41</v>
      </c>
      <c r="H8" s="4" t="s">
        <v>22</v>
      </c>
      <c r="I8" s="8">
        <v>45260</v>
      </c>
      <c r="J8" s="8">
        <v>45291</v>
      </c>
      <c r="K8" s="8">
        <v>45350</v>
      </c>
      <c r="L8" s="8"/>
    </row>
    <row r="9" spans="1:12" ht="26.25" customHeight="1" x14ac:dyDescent="0.2">
      <c r="A9" s="4" t="s">
        <v>160</v>
      </c>
      <c r="B9" s="4" t="s">
        <v>161</v>
      </c>
      <c r="C9" s="4" t="s">
        <v>162</v>
      </c>
      <c r="D9" s="10">
        <v>2500000</v>
      </c>
      <c r="E9" s="6" t="str">
        <f t="shared" si="0"/>
        <v>1M-5M</v>
      </c>
      <c r="F9" s="12" t="s">
        <v>20</v>
      </c>
      <c r="G9" s="4" t="s">
        <v>29</v>
      </c>
      <c r="H9" s="4" t="s">
        <v>30</v>
      </c>
      <c r="I9" s="8">
        <v>45383</v>
      </c>
      <c r="J9" s="8">
        <v>45413</v>
      </c>
      <c r="K9" s="8">
        <v>45474</v>
      </c>
      <c r="L9" s="8">
        <v>46204</v>
      </c>
    </row>
    <row r="10" spans="1:12" ht="26.25" customHeight="1" x14ac:dyDescent="0.2">
      <c r="A10" s="4" t="s">
        <v>115</v>
      </c>
      <c r="B10" s="4"/>
      <c r="C10" s="4" t="s">
        <v>116</v>
      </c>
      <c r="D10" s="10">
        <v>4000000</v>
      </c>
      <c r="E10" s="6" t="str">
        <f t="shared" si="0"/>
        <v>1M-5M</v>
      </c>
      <c r="F10" s="12" t="s">
        <v>40</v>
      </c>
      <c r="G10" s="4" t="s">
        <v>41</v>
      </c>
      <c r="H10" s="4" t="s">
        <v>22</v>
      </c>
      <c r="I10" s="8">
        <v>45383</v>
      </c>
      <c r="J10" s="8">
        <v>45444</v>
      </c>
      <c r="K10" s="8">
        <v>45505</v>
      </c>
      <c r="L10" s="8"/>
    </row>
    <row r="11" spans="1:12" ht="26.25" customHeight="1" x14ac:dyDescent="0.2">
      <c r="A11" s="4" t="s">
        <v>87</v>
      </c>
      <c r="B11" s="4"/>
      <c r="C11" s="4"/>
      <c r="D11" s="10">
        <v>60000</v>
      </c>
      <c r="E11" s="6" t="str">
        <f t="shared" si="0"/>
        <v>50K-100K</v>
      </c>
      <c r="F11" s="12" t="s">
        <v>20</v>
      </c>
      <c r="G11" s="4" t="s">
        <v>21</v>
      </c>
      <c r="H11" s="4" t="s">
        <v>22</v>
      </c>
      <c r="I11" s="8">
        <v>45444</v>
      </c>
      <c r="J11" s="8">
        <v>45474</v>
      </c>
      <c r="K11" s="8">
        <v>45536</v>
      </c>
      <c r="L11" s="8"/>
    </row>
    <row r="12" spans="1:12" ht="26.25" customHeight="1" x14ac:dyDescent="0.2">
      <c r="A12" s="4" t="s">
        <v>33</v>
      </c>
      <c r="B12" s="4" t="s">
        <v>34</v>
      </c>
      <c r="C12" s="4"/>
      <c r="D12" s="5">
        <v>700000</v>
      </c>
      <c r="E12" s="6" t="str">
        <f t="shared" si="0"/>
        <v>500K-1M</v>
      </c>
      <c r="F12" s="7" t="s">
        <v>20</v>
      </c>
      <c r="G12" s="4" t="s">
        <v>29</v>
      </c>
      <c r="H12" s="4" t="s">
        <v>30</v>
      </c>
      <c r="I12" s="8">
        <v>45444</v>
      </c>
      <c r="J12" s="8">
        <v>45474</v>
      </c>
      <c r="K12" s="8">
        <v>45536</v>
      </c>
      <c r="L12" s="8">
        <v>45566</v>
      </c>
    </row>
    <row r="13" spans="1:12" ht="26.25" customHeight="1" x14ac:dyDescent="0.2">
      <c r="A13" s="4" t="s">
        <v>135</v>
      </c>
      <c r="B13" s="4" t="s">
        <v>135</v>
      </c>
      <c r="C13" s="4" t="s">
        <v>136</v>
      </c>
      <c r="D13" s="10">
        <v>2150000</v>
      </c>
      <c r="E13" s="6" t="str">
        <f t="shared" si="0"/>
        <v>1M-5M</v>
      </c>
      <c r="F13" s="12" t="s">
        <v>40</v>
      </c>
      <c r="G13" s="4" t="s">
        <v>41</v>
      </c>
      <c r="H13" s="4" t="s">
        <v>22</v>
      </c>
      <c r="I13" s="8">
        <v>45444</v>
      </c>
      <c r="J13" s="8">
        <v>45474</v>
      </c>
      <c r="K13" s="8">
        <v>45536</v>
      </c>
      <c r="L13" s="8">
        <v>45566</v>
      </c>
    </row>
    <row r="14" spans="1:12" ht="26.25" customHeight="1" x14ac:dyDescent="0.2">
      <c r="A14" s="4" t="s">
        <v>12</v>
      </c>
      <c r="B14" s="4" t="s">
        <v>13</v>
      </c>
      <c r="C14" s="4"/>
      <c r="D14" s="5">
        <v>4500000</v>
      </c>
      <c r="E14" s="6" t="str">
        <f t="shared" si="0"/>
        <v>1M-5M</v>
      </c>
      <c r="F14" s="7" t="s">
        <v>14</v>
      </c>
      <c r="G14" s="4" t="s">
        <v>15</v>
      </c>
      <c r="H14" s="4" t="s">
        <v>16</v>
      </c>
      <c r="I14" s="8">
        <v>45481</v>
      </c>
      <c r="J14" s="8">
        <v>45512</v>
      </c>
      <c r="K14" s="8">
        <v>45573</v>
      </c>
      <c r="L14" s="8">
        <v>45604</v>
      </c>
    </row>
    <row r="15" spans="1:12" ht="26.25" customHeight="1" x14ac:dyDescent="0.2">
      <c r="A15" s="4" t="s">
        <v>51</v>
      </c>
      <c r="B15" s="4" t="s">
        <v>52</v>
      </c>
      <c r="C15" s="4"/>
      <c r="D15" s="5">
        <v>79000</v>
      </c>
      <c r="E15" s="6" t="str">
        <f t="shared" si="0"/>
        <v>50K-100K</v>
      </c>
      <c r="F15" s="7" t="s">
        <v>14</v>
      </c>
      <c r="G15" s="4" t="s">
        <v>29</v>
      </c>
      <c r="H15" s="4" t="s">
        <v>30</v>
      </c>
      <c r="I15" s="8">
        <v>45493</v>
      </c>
      <c r="J15" s="8">
        <v>45555</v>
      </c>
      <c r="K15" s="8">
        <v>45585</v>
      </c>
      <c r="L15" s="8">
        <v>45616</v>
      </c>
    </row>
    <row r="16" spans="1:12" ht="26.25" customHeight="1" x14ac:dyDescent="0.2">
      <c r="A16" s="4" t="s">
        <v>198</v>
      </c>
      <c r="B16" s="4" t="s">
        <v>199</v>
      </c>
      <c r="C16" s="4" t="s">
        <v>200</v>
      </c>
      <c r="D16" s="9">
        <v>300000</v>
      </c>
      <c r="E16" s="4"/>
      <c r="F16" s="4"/>
      <c r="G16" s="4" t="s">
        <v>71</v>
      </c>
      <c r="H16" s="4" t="s">
        <v>201</v>
      </c>
      <c r="I16" s="8">
        <v>45519</v>
      </c>
      <c r="J16" s="8">
        <v>45550</v>
      </c>
      <c r="K16" s="8">
        <v>45611</v>
      </c>
      <c r="L16" s="8">
        <v>45627</v>
      </c>
    </row>
    <row r="17" spans="1:12" ht="26.25" customHeight="1" x14ac:dyDescent="0.2">
      <c r="A17" s="4" t="s">
        <v>207</v>
      </c>
      <c r="B17" s="4" t="s">
        <v>208</v>
      </c>
      <c r="C17" s="4"/>
      <c r="D17" s="9">
        <v>1000000</v>
      </c>
      <c r="E17" s="4"/>
      <c r="F17" s="4"/>
      <c r="G17" s="4" t="s">
        <v>170</v>
      </c>
      <c r="H17" s="4" t="s">
        <v>170</v>
      </c>
      <c r="I17" s="8">
        <v>45519</v>
      </c>
      <c r="J17" s="8">
        <v>45550</v>
      </c>
      <c r="K17" s="8">
        <v>45611</v>
      </c>
      <c r="L17" s="8">
        <v>45627</v>
      </c>
    </row>
    <row r="18" spans="1:12" ht="26.25" customHeight="1" x14ac:dyDescent="0.2">
      <c r="A18" s="4" t="s">
        <v>209</v>
      </c>
      <c r="B18" s="4" t="s">
        <v>210</v>
      </c>
      <c r="C18" s="4"/>
      <c r="D18" s="9">
        <v>1000000</v>
      </c>
      <c r="E18" s="4"/>
      <c r="F18" s="4"/>
      <c r="G18" s="4" t="s">
        <v>170</v>
      </c>
      <c r="H18" s="4" t="s">
        <v>170</v>
      </c>
      <c r="I18" s="8">
        <v>45519</v>
      </c>
      <c r="J18" s="8">
        <v>45550</v>
      </c>
      <c r="K18" s="8">
        <v>45611</v>
      </c>
      <c r="L18" s="8">
        <v>45627</v>
      </c>
    </row>
    <row r="19" spans="1:12" ht="26.25" customHeight="1" x14ac:dyDescent="0.2">
      <c r="A19" s="4" t="s">
        <v>205</v>
      </c>
      <c r="B19" s="4" t="s">
        <v>206</v>
      </c>
      <c r="C19" s="4"/>
      <c r="D19" s="9">
        <v>8000000</v>
      </c>
      <c r="E19" s="4"/>
      <c r="F19" s="4"/>
      <c r="G19" s="4" t="s">
        <v>170</v>
      </c>
      <c r="H19" s="4" t="s">
        <v>170</v>
      </c>
      <c r="I19" s="8">
        <v>45519</v>
      </c>
      <c r="J19" s="8">
        <v>45550</v>
      </c>
      <c r="K19" s="8">
        <v>45611</v>
      </c>
      <c r="L19" s="8">
        <v>45627</v>
      </c>
    </row>
    <row r="20" spans="1:12" ht="26.25" customHeight="1" x14ac:dyDescent="0.2">
      <c r="A20" s="4" t="s">
        <v>27</v>
      </c>
      <c r="B20" s="4" t="s">
        <v>27</v>
      </c>
      <c r="C20" s="4" t="s">
        <v>28</v>
      </c>
      <c r="D20" s="5">
        <v>10000000</v>
      </c>
      <c r="E20" s="6" t="str">
        <f>IF(D20&lt;50000,"30K-50K",(IF(D20&lt;100000,"50K-100K",(IF(D20&lt;500000,"100K-500K",(IF(D20&lt;1000000,"500K-1M",(IF(D20&lt;5000000,"1M-5M",(IF(D20&lt;10000000,"5M-10M",(IF(D20&lt;20000000,"10M-20M","20M+")))))))))))))</f>
        <v>10M-20M</v>
      </c>
      <c r="F20" s="29" t="s">
        <v>297</v>
      </c>
      <c r="G20" s="4" t="s">
        <v>29</v>
      </c>
      <c r="H20" s="4" t="s">
        <v>30</v>
      </c>
      <c r="I20" s="8">
        <v>45536</v>
      </c>
      <c r="J20" s="8">
        <v>45566</v>
      </c>
      <c r="K20" s="8">
        <v>45627</v>
      </c>
      <c r="L20" s="8">
        <v>45658</v>
      </c>
    </row>
    <row r="21" spans="1:12" ht="26.25" customHeight="1" x14ac:dyDescent="0.2">
      <c r="A21" s="4" t="s">
        <v>77</v>
      </c>
      <c r="B21" s="4" t="s">
        <v>78</v>
      </c>
      <c r="C21" s="4"/>
      <c r="D21" s="10">
        <v>2000000</v>
      </c>
      <c r="E21" s="6" t="str">
        <f>IF(D21&lt;50000,"30K-50K",(IF(D21&lt;100000,"50K-100K",(IF(D21&lt;500000,"100K-500K",(IF(D21&lt;1000000,"500K-1M",(IF(D21&lt;5000000,"1M-5M",(IF(D21&lt;10000000,"5M-10M",(IF(D21&lt;20000000,"10M-20M","20M+")))))))))))))</f>
        <v>1M-5M</v>
      </c>
      <c r="F21" s="12" t="s">
        <v>79</v>
      </c>
      <c r="G21" s="4" t="s">
        <v>74</v>
      </c>
      <c r="H21" s="4" t="s">
        <v>44</v>
      </c>
      <c r="I21" s="8">
        <v>45566</v>
      </c>
      <c r="J21" s="8">
        <v>45597</v>
      </c>
      <c r="K21" s="8">
        <v>45658</v>
      </c>
      <c r="L21" s="8">
        <v>44835</v>
      </c>
    </row>
    <row r="22" spans="1:12" ht="26.25" customHeight="1" x14ac:dyDescent="0.2">
      <c r="A22" s="4" t="s">
        <v>213</v>
      </c>
      <c r="B22" s="4"/>
      <c r="C22" s="4"/>
      <c r="D22" s="5">
        <v>2500000</v>
      </c>
      <c r="E22" s="6" t="str">
        <f>IF(D22&lt;50000,"30K-50K",(IF(D22&lt;100000,"50K-100K",(IF(D22&lt;500000,"100K-500K",(IF(D22&lt;1000000,"500K-1M",(IF(D22&lt;5000000,"1M-5M",(IF(D22&lt;10000000,"5M-10M",(IF(D22&lt;20000000,"10M-20M","20M+")))))))))))))</f>
        <v>1M-5M</v>
      </c>
      <c r="F22" s="7" t="s">
        <v>122</v>
      </c>
      <c r="G22" s="4" t="s">
        <v>84</v>
      </c>
      <c r="H22" s="4" t="s">
        <v>30</v>
      </c>
      <c r="I22" s="8">
        <v>45566</v>
      </c>
      <c r="J22" s="8">
        <v>45597</v>
      </c>
      <c r="K22" s="8">
        <v>45641</v>
      </c>
      <c r="L22" s="8">
        <v>45658</v>
      </c>
    </row>
    <row r="23" spans="1:12" ht="26.25" customHeight="1" x14ac:dyDescent="0.2">
      <c r="A23" s="4" t="s">
        <v>178</v>
      </c>
      <c r="B23" s="15" t="s">
        <v>179</v>
      </c>
      <c r="C23" s="15"/>
      <c r="D23" s="16">
        <v>750000</v>
      </c>
      <c r="E23" s="6" t="str">
        <f>IF(D23&lt;50000,"30K-50K",(IF(D23&lt;100000,"50K-100K",(IF(D23&lt;500000,"100K-500K",(IF(D23&lt;1000000,"500K-1M",(IF(D23&lt;5000000,"1M-5M",(IF(D23&lt;10000000,"5M-10M",(IF(D23&lt;20000000,"10M-20M","20M+")))))))))))))</f>
        <v>500K-1M</v>
      </c>
      <c r="F23" s="12" t="s">
        <v>297</v>
      </c>
      <c r="G23" s="4" t="s">
        <v>296</v>
      </c>
      <c r="H23" s="4" t="s">
        <v>105</v>
      </c>
      <c r="I23" s="8">
        <v>45568</v>
      </c>
      <c r="J23" s="8">
        <v>45605</v>
      </c>
      <c r="K23" s="8">
        <v>45642</v>
      </c>
      <c r="L23" s="8">
        <v>45306</v>
      </c>
    </row>
    <row r="24" spans="1:12" ht="26.25" customHeight="1" x14ac:dyDescent="0.2">
      <c r="A24" s="4" t="s">
        <v>38</v>
      </c>
      <c r="B24" s="4" t="s">
        <v>39</v>
      </c>
      <c r="C24" s="4"/>
      <c r="D24" s="5">
        <v>300000</v>
      </c>
      <c r="E24" s="6" t="str">
        <f>IF(D24&lt;50000,"30K-50K",(IF(D24&lt;100000,"50K-100K",(IF(D24&lt;500000,"100K-500K",(IF(D24&lt;1000000,"500K-1M",(IF(D24&lt;5000000,"1M-5M",(IF(D24&lt;10000000,"5M-10M",(IF(D24&lt;20000000,"10M-20M","20M+")))))))))))))</f>
        <v>100K-500K</v>
      </c>
      <c r="F24" s="7" t="s">
        <v>40</v>
      </c>
      <c r="G24" s="4" t="s">
        <v>41</v>
      </c>
      <c r="H24" s="4" t="s">
        <v>22</v>
      </c>
      <c r="I24" s="8">
        <v>45658</v>
      </c>
      <c r="J24" s="8">
        <v>45689</v>
      </c>
      <c r="K24" s="8">
        <v>45748</v>
      </c>
      <c r="L24" s="8">
        <v>45778</v>
      </c>
    </row>
    <row r="25" spans="1:12" ht="26.25" customHeight="1" x14ac:dyDescent="0.2">
      <c r="A25" s="4" t="s">
        <v>196</v>
      </c>
      <c r="B25" s="4" t="s">
        <v>197</v>
      </c>
      <c r="C25" s="4" t="s">
        <v>35</v>
      </c>
      <c r="D25" s="9">
        <v>6000000</v>
      </c>
      <c r="E25" s="4"/>
      <c r="F25" s="4"/>
      <c r="G25" s="4" t="s">
        <v>26</v>
      </c>
      <c r="H25" s="4" t="s">
        <v>16</v>
      </c>
      <c r="I25" s="8">
        <v>45658</v>
      </c>
      <c r="J25" s="8">
        <v>45689</v>
      </c>
      <c r="K25" s="8">
        <v>45717</v>
      </c>
      <c r="L25" s="8">
        <v>45748</v>
      </c>
    </row>
    <row r="26" spans="1:12" ht="26.25" customHeight="1" x14ac:dyDescent="0.2">
      <c r="A26" s="4" t="s">
        <v>102</v>
      </c>
      <c r="B26" s="4" t="s">
        <v>103</v>
      </c>
      <c r="C26" s="4" t="s">
        <v>104</v>
      </c>
      <c r="D26" s="10"/>
      <c r="E26" s="6" t="str">
        <f t="shared" ref="E26:E57" si="1">IF(D26&lt;50000,"30K-50K",(IF(D26&lt;100000,"50K-100K",(IF(D26&lt;500000,"100K-500K",(IF(D26&lt;1000000,"500K-1M",(IF(D26&lt;5000000,"1M-5M",(IF(D26&lt;10000000,"5M-10M",(IF(D26&lt;20000000,"10M-20M","20M+")))))))))))))</f>
        <v>30K-50K</v>
      </c>
      <c r="F26" s="12" t="s">
        <v>25</v>
      </c>
      <c r="G26" s="4" t="s">
        <v>296</v>
      </c>
      <c r="H26" s="4" t="s">
        <v>105</v>
      </c>
      <c r="I26" s="8">
        <v>45658</v>
      </c>
      <c r="J26" s="8">
        <v>45689</v>
      </c>
      <c r="K26" s="8">
        <v>45748</v>
      </c>
      <c r="L26" s="8">
        <v>45778</v>
      </c>
    </row>
    <row r="27" spans="1:12" ht="26.25" customHeight="1" x14ac:dyDescent="0.2">
      <c r="A27" s="4" t="s">
        <v>126</v>
      </c>
      <c r="B27" s="4" t="s">
        <v>127</v>
      </c>
      <c r="C27" s="4" t="s">
        <v>128</v>
      </c>
      <c r="D27" s="10">
        <v>880000</v>
      </c>
      <c r="E27" s="6" t="str">
        <f t="shared" si="1"/>
        <v>500K-1M</v>
      </c>
      <c r="F27" s="12" t="s">
        <v>20</v>
      </c>
      <c r="G27" s="4" t="s">
        <v>21</v>
      </c>
      <c r="H27" s="4" t="s">
        <v>22</v>
      </c>
      <c r="I27" s="8">
        <v>45765</v>
      </c>
      <c r="J27" s="8">
        <v>45795</v>
      </c>
      <c r="K27" s="8">
        <v>45856</v>
      </c>
      <c r="L27" s="8">
        <v>46154</v>
      </c>
    </row>
    <row r="28" spans="1:12" ht="26.25" customHeight="1" x14ac:dyDescent="0.2">
      <c r="A28" s="4" t="s">
        <v>132</v>
      </c>
      <c r="B28" s="4" t="s">
        <v>133</v>
      </c>
      <c r="C28" s="4"/>
      <c r="D28" s="10">
        <v>180000</v>
      </c>
      <c r="E28" s="6" t="str">
        <f t="shared" si="1"/>
        <v>100K-500K</v>
      </c>
      <c r="F28" s="12" t="s">
        <v>20</v>
      </c>
      <c r="G28" s="4" t="s">
        <v>134</v>
      </c>
      <c r="H28" s="4" t="s">
        <v>22</v>
      </c>
      <c r="I28" s="8">
        <v>45809</v>
      </c>
      <c r="J28" s="8">
        <v>45839</v>
      </c>
      <c r="K28" s="8">
        <v>45901</v>
      </c>
      <c r="L28" s="8">
        <v>45961</v>
      </c>
    </row>
    <row r="29" spans="1:12" ht="26.25" customHeight="1" x14ac:dyDescent="0.2">
      <c r="A29" s="4" t="s">
        <v>49</v>
      </c>
      <c r="B29" s="4" t="s">
        <v>50</v>
      </c>
      <c r="C29" s="4"/>
      <c r="D29" s="5">
        <v>5000000</v>
      </c>
      <c r="E29" s="6" t="str">
        <f t="shared" si="1"/>
        <v>5M-10M</v>
      </c>
      <c r="F29" s="7" t="s">
        <v>20</v>
      </c>
      <c r="G29" s="4" t="s">
        <v>21</v>
      </c>
      <c r="H29" s="4" t="s">
        <v>22</v>
      </c>
      <c r="I29" s="8">
        <v>45931</v>
      </c>
      <c r="J29" s="8"/>
      <c r="K29" s="8">
        <v>46022</v>
      </c>
      <c r="L29" s="8">
        <v>46113</v>
      </c>
    </row>
    <row r="30" spans="1:12" ht="26.25" customHeight="1" x14ac:dyDescent="0.2">
      <c r="A30" s="4" t="s">
        <v>18</v>
      </c>
      <c r="B30" s="4" t="s">
        <v>19</v>
      </c>
      <c r="C30" s="4"/>
      <c r="D30" s="5">
        <v>15000000</v>
      </c>
      <c r="E30" s="6" t="str">
        <f t="shared" si="1"/>
        <v>10M-20M</v>
      </c>
      <c r="F30" s="7" t="s">
        <v>20</v>
      </c>
      <c r="G30" s="4" t="s">
        <v>21</v>
      </c>
      <c r="H30" s="4" t="s">
        <v>22</v>
      </c>
      <c r="I30" s="8">
        <v>45931</v>
      </c>
      <c r="J30" s="8">
        <v>45992</v>
      </c>
      <c r="K30" s="8">
        <v>46203</v>
      </c>
      <c r="L30" s="8">
        <v>46478</v>
      </c>
    </row>
    <row r="31" spans="1:12" ht="26.25" customHeight="1" x14ac:dyDescent="0.2">
      <c r="A31" s="4" t="s">
        <v>45</v>
      </c>
      <c r="B31" s="4" t="s">
        <v>46</v>
      </c>
      <c r="C31" s="4"/>
      <c r="D31" s="5">
        <v>15000000</v>
      </c>
      <c r="E31" s="6" t="str">
        <f t="shared" si="1"/>
        <v>10M-20M</v>
      </c>
      <c r="F31" s="7" t="s">
        <v>20</v>
      </c>
      <c r="G31" s="4" t="s">
        <v>21</v>
      </c>
      <c r="H31" s="4" t="s">
        <v>22</v>
      </c>
      <c r="I31" s="8">
        <v>45931</v>
      </c>
      <c r="J31" s="8"/>
      <c r="K31" s="8">
        <v>46203</v>
      </c>
      <c r="L31" s="8">
        <v>46478</v>
      </c>
    </row>
    <row r="32" spans="1:12" ht="26.25" customHeight="1" x14ac:dyDescent="0.2">
      <c r="A32" s="4" t="s">
        <v>47</v>
      </c>
      <c r="B32" s="4" t="s">
        <v>48</v>
      </c>
      <c r="C32" s="4"/>
      <c r="D32" s="5">
        <v>15000000</v>
      </c>
      <c r="E32" s="6" t="str">
        <f t="shared" si="1"/>
        <v>10M-20M</v>
      </c>
      <c r="F32" s="7" t="s">
        <v>20</v>
      </c>
      <c r="G32" s="4" t="s">
        <v>21</v>
      </c>
      <c r="H32" s="4" t="s">
        <v>22</v>
      </c>
      <c r="I32" s="8">
        <v>45931</v>
      </c>
      <c r="J32" s="8"/>
      <c r="K32" s="8">
        <v>46203</v>
      </c>
      <c r="L32" s="8">
        <v>46478</v>
      </c>
    </row>
    <row r="33" spans="1:12" ht="26.1" customHeight="1" x14ac:dyDescent="0.2">
      <c r="A33" s="4" t="s">
        <v>146</v>
      </c>
      <c r="B33" s="4"/>
      <c r="C33" s="4"/>
      <c r="D33" s="10">
        <v>3000000</v>
      </c>
      <c r="E33" s="6" t="str">
        <f t="shared" si="1"/>
        <v>1M-5M</v>
      </c>
      <c r="F33" s="12" t="s">
        <v>14</v>
      </c>
      <c r="G33" s="4" t="s">
        <v>147</v>
      </c>
      <c r="H33" s="4" t="s">
        <v>105</v>
      </c>
      <c r="I33" s="8">
        <v>45992</v>
      </c>
      <c r="J33" s="8">
        <v>46023</v>
      </c>
      <c r="K33" s="8">
        <v>46082</v>
      </c>
      <c r="L33" s="8">
        <v>46113</v>
      </c>
    </row>
    <row r="34" spans="1:12" ht="26.25" customHeight="1" x14ac:dyDescent="0.2">
      <c r="A34" s="4" t="s">
        <v>154</v>
      </c>
      <c r="B34" s="4" t="s">
        <v>154</v>
      </c>
      <c r="C34" s="4"/>
      <c r="D34" s="10">
        <v>10000000</v>
      </c>
      <c r="E34" s="6" t="str">
        <f t="shared" si="1"/>
        <v>10M-20M</v>
      </c>
      <c r="F34" s="12" t="s">
        <v>40</v>
      </c>
      <c r="G34" s="4" t="s">
        <v>41</v>
      </c>
      <c r="H34" s="4" t="s">
        <v>22</v>
      </c>
      <c r="I34" s="8">
        <v>46023</v>
      </c>
      <c r="J34" s="8">
        <v>46054</v>
      </c>
      <c r="K34" s="8">
        <v>46113</v>
      </c>
      <c r="L34" s="8">
        <v>46143</v>
      </c>
    </row>
    <row r="35" spans="1:12" ht="26.25" customHeight="1" x14ac:dyDescent="0.2">
      <c r="A35" s="4" t="s">
        <v>298</v>
      </c>
      <c r="B35" s="4" t="s">
        <v>110</v>
      </c>
      <c r="C35" s="4"/>
      <c r="D35" s="10">
        <v>5000000</v>
      </c>
      <c r="E35" s="6" t="str">
        <f t="shared" si="1"/>
        <v>5M-10M</v>
      </c>
      <c r="F35" s="12" t="s">
        <v>20</v>
      </c>
      <c r="G35" s="4" t="s">
        <v>21</v>
      </c>
      <c r="H35" s="4" t="s">
        <v>22</v>
      </c>
      <c r="I35" s="8">
        <v>46113</v>
      </c>
      <c r="J35" s="8"/>
      <c r="K35" s="8">
        <v>46203</v>
      </c>
      <c r="L35" s="8">
        <v>46661</v>
      </c>
    </row>
    <row r="36" spans="1:12" ht="26.25" customHeight="1" x14ac:dyDescent="0.2">
      <c r="A36" s="4" t="s">
        <v>156</v>
      </c>
      <c r="B36" s="4" t="s">
        <v>157</v>
      </c>
      <c r="C36" s="4">
        <v>53161</v>
      </c>
      <c r="D36" s="10">
        <v>30000000</v>
      </c>
      <c r="E36" s="6" t="str">
        <f t="shared" si="1"/>
        <v>20M+</v>
      </c>
      <c r="F36" s="12" t="s">
        <v>14</v>
      </c>
      <c r="G36" s="4" t="s">
        <v>26</v>
      </c>
      <c r="H36" s="4" t="s">
        <v>16</v>
      </c>
      <c r="I36" s="8">
        <v>46143</v>
      </c>
      <c r="J36" s="8">
        <v>46174</v>
      </c>
      <c r="K36" s="8">
        <v>46235</v>
      </c>
      <c r="L36" s="8">
        <v>46296</v>
      </c>
    </row>
    <row r="37" spans="1:12" ht="26.1" customHeight="1" x14ac:dyDescent="0.2">
      <c r="A37" s="4" t="s">
        <v>299</v>
      </c>
      <c r="B37" s="4" t="s">
        <v>118</v>
      </c>
      <c r="C37" s="4"/>
      <c r="D37" s="10">
        <v>5000000</v>
      </c>
      <c r="E37" s="6" t="str">
        <f t="shared" si="1"/>
        <v>5M-10M</v>
      </c>
      <c r="F37" s="12" t="s">
        <v>20</v>
      </c>
      <c r="G37" s="4" t="s">
        <v>21</v>
      </c>
      <c r="H37" s="4" t="s">
        <v>22</v>
      </c>
      <c r="I37" s="8">
        <v>46204</v>
      </c>
      <c r="J37" s="8"/>
      <c r="K37" s="8">
        <v>46660</v>
      </c>
      <c r="L37" s="8">
        <v>46388</v>
      </c>
    </row>
    <row r="38" spans="1:12" ht="26.25" customHeight="1" x14ac:dyDescent="0.2">
      <c r="A38" s="4" t="s">
        <v>300</v>
      </c>
      <c r="B38" s="4" t="s">
        <v>117</v>
      </c>
      <c r="C38" s="4"/>
      <c r="D38" s="10">
        <v>15000000</v>
      </c>
      <c r="E38" s="6" t="str">
        <f t="shared" si="1"/>
        <v>10M-20M</v>
      </c>
      <c r="F38" s="12" t="s">
        <v>20</v>
      </c>
      <c r="G38" s="4" t="s">
        <v>21</v>
      </c>
      <c r="H38" s="4" t="s">
        <v>22</v>
      </c>
      <c r="I38" s="8">
        <v>46204</v>
      </c>
      <c r="J38" s="8"/>
      <c r="K38" s="8">
        <v>46477</v>
      </c>
      <c r="L38" s="8">
        <v>46753</v>
      </c>
    </row>
    <row r="39" spans="1:12" ht="26.25" customHeight="1" x14ac:dyDescent="0.2">
      <c r="A39" s="4" t="s">
        <v>301</v>
      </c>
      <c r="B39" s="4" t="s">
        <v>119</v>
      </c>
      <c r="C39" s="4"/>
      <c r="D39" s="10">
        <v>15000000</v>
      </c>
      <c r="E39" s="6" t="str">
        <f t="shared" si="1"/>
        <v>10M-20M</v>
      </c>
      <c r="F39" s="12" t="s">
        <v>20</v>
      </c>
      <c r="G39" s="4" t="s">
        <v>21</v>
      </c>
      <c r="H39" s="4" t="s">
        <v>22</v>
      </c>
      <c r="I39" s="8">
        <v>46204</v>
      </c>
      <c r="J39" s="8"/>
      <c r="K39" s="8">
        <v>46477</v>
      </c>
      <c r="L39" s="8">
        <v>46753</v>
      </c>
    </row>
    <row r="40" spans="1:12" ht="26.25" customHeight="1" x14ac:dyDescent="0.2">
      <c r="A40" s="4" t="s">
        <v>302</v>
      </c>
      <c r="B40" s="4" t="s">
        <v>120</v>
      </c>
      <c r="C40" s="4"/>
      <c r="D40" s="10">
        <v>15000000</v>
      </c>
      <c r="E40" s="6" t="str">
        <f t="shared" si="1"/>
        <v>10M-20M</v>
      </c>
      <c r="F40" s="12" t="s">
        <v>20</v>
      </c>
      <c r="G40" s="4" t="s">
        <v>21</v>
      </c>
      <c r="H40" s="4" t="s">
        <v>22</v>
      </c>
      <c r="I40" s="8">
        <v>46204</v>
      </c>
      <c r="J40" s="8"/>
      <c r="K40" s="8">
        <v>46477</v>
      </c>
      <c r="L40" s="8">
        <v>46753</v>
      </c>
    </row>
    <row r="41" spans="1:12" ht="26.25" customHeight="1" x14ac:dyDescent="0.2">
      <c r="A41" s="4" t="s">
        <v>303</v>
      </c>
      <c r="B41" s="4" t="s">
        <v>137</v>
      </c>
      <c r="C41" s="4"/>
      <c r="D41" s="10">
        <v>5000000</v>
      </c>
      <c r="E41" s="6" t="str">
        <f t="shared" si="1"/>
        <v>5M-10M</v>
      </c>
      <c r="F41" s="12" t="s">
        <v>20</v>
      </c>
      <c r="G41" s="4" t="s">
        <v>21</v>
      </c>
      <c r="H41" s="4" t="s">
        <v>22</v>
      </c>
      <c r="I41" s="8">
        <v>46296</v>
      </c>
      <c r="J41" s="8"/>
      <c r="K41" s="8">
        <v>46387</v>
      </c>
      <c r="L41" s="8">
        <v>46478</v>
      </c>
    </row>
    <row r="42" spans="1:12" ht="26.25" customHeight="1" x14ac:dyDescent="0.2">
      <c r="A42" s="4" t="s">
        <v>304</v>
      </c>
      <c r="B42" s="4" t="s">
        <v>140</v>
      </c>
      <c r="C42" s="4"/>
      <c r="D42" s="10">
        <v>5000000</v>
      </c>
      <c r="E42" s="6" t="str">
        <f t="shared" si="1"/>
        <v>5M-10M</v>
      </c>
      <c r="F42" s="12" t="s">
        <v>20</v>
      </c>
      <c r="G42" s="4" t="s">
        <v>21</v>
      </c>
      <c r="H42" s="4" t="s">
        <v>22</v>
      </c>
      <c r="I42" s="8">
        <v>46388</v>
      </c>
      <c r="J42" s="8"/>
      <c r="K42" s="8">
        <v>46477</v>
      </c>
      <c r="L42" s="8">
        <v>46935</v>
      </c>
    </row>
    <row r="43" spans="1:12" ht="26.25" customHeight="1" x14ac:dyDescent="0.2">
      <c r="A43" s="4" t="s">
        <v>305</v>
      </c>
      <c r="B43" s="4" t="s">
        <v>149</v>
      </c>
      <c r="C43" s="4"/>
      <c r="D43" s="10">
        <v>5000000</v>
      </c>
      <c r="E43" s="6" t="str">
        <f t="shared" si="1"/>
        <v>5M-10M</v>
      </c>
      <c r="F43" s="12" t="s">
        <v>20</v>
      </c>
      <c r="G43" s="4" t="s">
        <v>21</v>
      </c>
      <c r="H43" s="4" t="s">
        <v>22</v>
      </c>
      <c r="I43" s="8">
        <v>46478</v>
      </c>
      <c r="J43" s="8"/>
      <c r="K43" s="8">
        <v>46568</v>
      </c>
      <c r="L43" s="8">
        <v>46661</v>
      </c>
    </row>
    <row r="44" spans="1:12" ht="26.25" customHeight="1" x14ac:dyDescent="0.2">
      <c r="A44" s="4" t="s">
        <v>306</v>
      </c>
      <c r="B44" s="4" t="s">
        <v>151</v>
      </c>
      <c r="C44" s="4"/>
      <c r="D44" s="10">
        <v>5000000</v>
      </c>
      <c r="E44" s="6" t="str">
        <f t="shared" si="1"/>
        <v>5M-10M</v>
      </c>
      <c r="F44" s="12" t="s">
        <v>20</v>
      </c>
      <c r="G44" s="4" t="s">
        <v>21</v>
      </c>
      <c r="H44" s="4" t="s">
        <v>22</v>
      </c>
      <c r="I44" s="8">
        <v>46478</v>
      </c>
      <c r="J44" s="8"/>
      <c r="K44" s="8">
        <v>46568</v>
      </c>
      <c r="L44" s="8">
        <v>46661</v>
      </c>
    </row>
    <row r="45" spans="1:12" ht="26.25" customHeight="1" x14ac:dyDescent="0.2">
      <c r="A45" s="4" t="s">
        <v>307</v>
      </c>
      <c r="B45" s="4" t="s">
        <v>148</v>
      </c>
      <c r="C45" s="4"/>
      <c r="D45" s="10">
        <v>15000000</v>
      </c>
      <c r="E45" s="6" t="str">
        <f t="shared" si="1"/>
        <v>10M-20M</v>
      </c>
      <c r="F45" s="12" t="s">
        <v>20</v>
      </c>
      <c r="G45" s="4" t="s">
        <v>21</v>
      </c>
      <c r="H45" s="4" t="s">
        <v>22</v>
      </c>
      <c r="I45" s="8">
        <v>46478</v>
      </c>
      <c r="J45" s="8"/>
      <c r="K45" s="8">
        <v>46751</v>
      </c>
      <c r="L45" s="8">
        <v>47027</v>
      </c>
    </row>
    <row r="46" spans="1:12" ht="26.25" customHeight="1" x14ac:dyDescent="0.2">
      <c r="A46" s="4" t="s">
        <v>308</v>
      </c>
      <c r="B46" s="4" t="s">
        <v>150</v>
      </c>
      <c r="C46" s="4"/>
      <c r="D46" s="10">
        <v>15000000</v>
      </c>
      <c r="E46" s="6" t="str">
        <f t="shared" si="1"/>
        <v>10M-20M</v>
      </c>
      <c r="F46" s="12" t="s">
        <v>20</v>
      </c>
      <c r="G46" s="4" t="s">
        <v>21</v>
      </c>
      <c r="H46" s="4" t="s">
        <v>22</v>
      </c>
      <c r="I46" s="8">
        <v>46478</v>
      </c>
      <c r="J46" s="8"/>
      <c r="K46" s="8">
        <v>46751</v>
      </c>
      <c r="L46" s="8">
        <v>47027</v>
      </c>
    </row>
    <row r="47" spans="1:12" ht="26.25" customHeight="1" x14ac:dyDescent="0.2">
      <c r="A47" s="4" t="s">
        <v>309</v>
      </c>
      <c r="B47" s="4" t="s">
        <v>152</v>
      </c>
      <c r="C47" s="4"/>
      <c r="D47" s="10">
        <v>15000000</v>
      </c>
      <c r="E47" s="6" t="str">
        <f t="shared" si="1"/>
        <v>10M-20M</v>
      </c>
      <c r="F47" s="12" t="s">
        <v>20</v>
      </c>
      <c r="G47" s="4" t="s">
        <v>21</v>
      </c>
      <c r="H47" s="4" t="s">
        <v>22</v>
      </c>
      <c r="I47" s="8">
        <v>46478</v>
      </c>
      <c r="J47" s="8"/>
      <c r="K47" s="8">
        <v>46751</v>
      </c>
      <c r="L47" s="8">
        <v>47027</v>
      </c>
    </row>
    <row r="48" spans="1:12" ht="26.25" customHeight="1" x14ac:dyDescent="0.2">
      <c r="A48" s="4" t="s">
        <v>310</v>
      </c>
      <c r="B48" s="4" t="s">
        <v>153</v>
      </c>
      <c r="C48" s="4"/>
      <c r="D48" s="10">
        <v>15000000</v>
      </c>
      <c r="E48" s="6" t="str">
        <f t="shared" si="1"/>
        <v>10M-20M</v>
      </c>
      <c r="F48" s="12" t="s">
        <v>20</v>
      </c>
      <c r="G48" s="4" t="s">
        <v>21</v>
      </c>
      <c r="H48" s="4" t="s">
        <v>22</v>
      </c>
      <c r="I48" s="8">
        <v>46478</v>
      </c>
      <c r="J48" s="8"/>
      <c r="K48" s="8">
        <v>46751</v>
      </c>
      <c r="L48" s="8">
        <v>47027</v>
      </c>
    </row>
    <row r="49" spans="1:12" ht="26.25" customHeight="1" x14ac:dyDescent="0.2">
      <c r="A49" s="4" t="s">
        <v>311</v>
      </c>
      <c r="B49" s="4" t="s">
        <v>158</v>
      </c>
      <c r="C49" s="4"/>
      <c r="D49" s="10">
        <v>5000000</v>
      </c>
      <c r="E49" s="6" t="str">
        <f t="shared" si="1"/>
        <v>5M-10M</v>
      </c>
      <c r="F49" s="12" t="s">
        <v>20</v>
      </c>
      <c r="G49" s="4" t="s">
        <v>21</v>
      </c>
      <c r="H49" s="4" t="s">
        <v>22</v>
      </c>
      <c r="I49" s="8">
        <v>46569</v>
      </c>
      <c r="J49" s="8"/>
      <c r="K49" s="8">
        <v>46691</v>
      </c>
      <c r="L49" s="8">
        <v>46753</v>
      </c>
    </row>
    <row r="50" spans="1:12" ht="26.25" customHeight="1" x14ac:dyDescent="0.2">
      <c r="A50" s="4" t="s">
        <v>312</v>
      </c>
      <c r="B50" s="4" t="s">
        <v>163</v>
      </c>
      <c r="C50" s="4"/>
      <c r="D50" s="10">
        <v>5000000</v>
      </c>
      <c r="E50" s="6" t="str">
        <f t="shared" si="1"/>
        <v>5M-10M</v>
      </c>
      <c r="F50" s="12" t="s">
        <v>20</v>
      </c>
      <c r="G50" s="4" t="s">
        <v>21</v>
      </c>
      <c r="H50" s="4" t="s">
        <v>22</v>
      </c>
      <c r="I50" s="8">
        <v>46661</v>
      </c>
      <c r="J50" s="8"/>
      <c r="K50" s="8">
        <v>46751</v>
      </c>
      <c r="L50" s="8">
        <v>46844</v>
      </c>
    </row>
    <row r="51" spans="1:12" ht="26.25" customHeight="1" x14ac:dyDescent="0.2">
      <c r="A51" s="4" t="s">
        <v>313</v>
      </c>
      <c r="B51" s="4" t="s">
        <v>167</v>
      </c>
      <c r="C51" s="4"/>
      <c r="D51" s="10">
        <v>5000000</v>
      </c>
      <c r="E51" s="6" t="str">
        <f t="shared" si="1"/>
        <v>5M-10M</v>
      </c>
      <c r="F51" s="12" t="s">
        <v>20</v>
      </c>
      <c r="G51" s="4" t="s">
        <v>21</v>
      </c>
      <c r="H51" s="4" t="s">
        <v>22</v>
      </c>
      <c r="I51" s="8">
        <v>46844</v>
      </c>
      <c r="J51" s="8"/>
      <c r="K51" s="8">
        <v>46751</v>
      </c>
      <c r="L51" s="8">
        <v>47027</v>
      </c>
    </row>
    <row r="52" spans="1:12" ht="26.25" customHeight="1" x14ac:dyDescent="0.2">
      <c r="A52" s="4" t="s">
        <v>171</v>
      </c>
      <c r="B52" s="4"/>
      <c r="C52" s="4" t="s">
        <v>172</v>
      </c>
      <c r="D52" s="10">
        <v>20000000</v>
      </c>
      <c r="E52" s="6" t="str">
        <f t="shared" si="1"/>
        <v>20M+</v>
      </c>
      <c r="F52" s="12" t="s">
        <v>14</v>
      </c>
      <c r="G52" s="4" t="s">
        <v>26</v>
      </c>
      <c r="H52" s="4" t="s">
        <v>16</v>
      </c>
      <c r="I52" s="8">
        <v>46844</v>
      </c>
      <c r="J52" s="8">
        <v>46874</v>
      </c>
      <c r="K52" s="8">
        <v>46935</v>
      </c>
      <c r="L52" s="8">
        <v>46966</v>
      </c>
    </row>
    <row r="53" spans="1:12" ht="26.25" customHeight="1" x14ac:dyDescent="0.2">
      <c r="A53" s="4" t="s">
        <v>173</v>
      </c>
      <c r="B53" s="4" t="s">
        <v>174</v>
      </c>
      <c r="C53" s="4" t="s">
        <v>175</v>
      </c>
      <c r="D53" s="10">
        <v>841000</v>
      </c>
      <c r="E53" s="6" t="str">
        <f t="shared" si="1"/>
        <v>500K-1M</v>
      </c>
      <c r="F53" s="29" t="s">
        <v>297</v>
      </c>
      <c r="G53" s="4" t="s">
        <v>296</v>
      </c>
      <c r="H53" s="4" t="s">
        <v>105</v>
      </c>
      <c r="I53" s="8">
        <v>48092</v>
      </c>
      <c r="J53" s="8">
        <v>48122</v>
      </c>
      <c r="K53" s="8">
        <v>48183</v>
      </c>
      <c r="L53" s="8">
        <v>48214</v>
      </c>
    </row>
    <row r="54" spans="1:12" ht="26.25" customHeight="1" x14ac:dyDescent="0.2">
      <c r="A54" s="4" t="s">
        <v>89</v>
      </c>
      <c r="B54" s="4"/>
      <c r="C54" s="4"/>
      <c r="D54" s="10">
        <v>60000</v>
      </c>
      <c r="E54" s="6" t="str">
        <f t="shared" si="1"/>
        <v>50K-100K</v>
      </c>
      <c r="F54" s="12" t="s">
        <v>14</v>
      </c>
      <c r="G54" s="4" t="s">
        <v>84</v>
      </c>
      <c r="H54" s="4" t="s">
        <v>30</v>
      </c>
      <c r="I54" s="8"/>
      <c r="J54" s="8"/>
      <c r="K54" s="8"/>
      <c r="L54" s="8">
        <v>45689</v>
      </c>
    </row>
    <row r="55" spans="1:12" ht="26.25" customHeight="1" x14ac:dyDescent="0.2">
      <c r="A55" s="4" t="s">
        <v>93</v>
      </c>
      <c r="B55" s="13"/>
      <c r="C55" s="13" t="s">
        <v>24</v>
      </c>
      <c r="D55" s="9">
        <v>60000</v>
      </c>
      <c r="E55" s="6" t="str">
        <f t="shared" si="1"/>
        <v>50K-100K</v>
      </c>
      <c r="F55" s="4"/>
      <c r="G55" s="4"/>
      <c r="H55" s="4" t="s">
        <v>16</v>
      </c>
      <c r="I55" s="15"/>
      <c r="J55" s="15"/>
      <c r="K55" s="15"/>
      <c r="L55" s="15"/>
    </row>
    <row r="56" spans="1:12" ht="26.25" customHeight="1" x14ac:dyDescent="0.2">
      <c r="A56" s="4" t="s">
        <v>139</v>
      </c>
      <c r="B56" s="4" t="s">
        <v>65</v>
      </c>
      <c r="C56" s="4" t="s">
        <v>35</v>
      </c>
      <c r="D56" s="10">
        <v>60000</v>
      </c>
      <c r="E56" s="6" t="str">
        <f t="shared" si="1"/>
        <v>50K-100K</v>
      </c>
      <c r="F56" s="12" t="s">
        <v>20</v>
      </c>
      <c r="G56" s="4" t="s">
        <v>21</v>
      </c>
      <c r="H56" s="4" t="s">
        <v>22</v>
      </c>
      <c r="I56" s="8"/>
      <c r="J56" s="8"/>
      <c r="K56" s="8"/>
      <c r="L56" s="8">
        <v>45901</v>
      </c>
    </row>
    <row r="57" spans="1:12" ht="26.25" customHeight="1" x14ac:dyDescent="0.2">
      <c r="A57" s="4" t="s">
        <v>36</v>
      </c>
      <c r="B57" s="4" t="s">
        <v>37</v>
      </c>
      <c r="C57" s="4"/>
      <c r="D57" s="5">
        <v>75000</v>
      </c>
      <c r="E57" s="6" t="str">
        <f t="shared" si="1"/>
        <v>50K-100K</v>
      </c>
      <c r="F57" s="7" t="s">
        <v>14</v>
      </c>
      <c r="G57" s="4" t="s">
        <v>21</v>
      </c>
      <c r="H57" s="4" t="s">
        <v>22</v>
      </c>
      <c r="I57" s="8"/>
      <c r="J57" s="8"/>
      <c r="K57" s="8"/>
      <c r="L57" s="8"/>
    </row>
    <row r="58" spans="1:12" ht="26.25" customHeight="1" x14ac:dyDescent="0.2">
      <c r="A58" s="4" t="s">
        <v>86</v>
      </c>
      <c r="B58" s="4"/>
      <c r="C58" s="4"/>
      <c r="D58" s="10">
        <v>80000</v>
      </c>
      <c r="E58" s="6" t="str">
        <f t="shared" ref="E58:E76" si="2">IF(D58&lt;50000,"30K-50K",(IF(D58&lt;100000,"50K-100K",(IF(D58&lt;500000,"100K-500K",(IF(D58&lt;1000000,"500K-1M",(IF(D58&lt;5000000,"1M-5M",(IF(D58&lt;10000000,"5M-10M",(IF(D58&lt;20000000,"10M-20M","20M+")))))))))))))</f>
        <v>50K-100K</v>
      </c>
      <c r="F58" s="12" t="s">
        <v>14</v>
      </c>
      <c r="G58" s="4" t="s">
        <v>76</v>
      </c>
      <c r="H58" s="4" t="s">
        <v>44</v>
      </c>
      <c r="I58" s="8"/>
      <c r="J58" s="8"/>
      <c r="K58" s="8"/>
      <c r="L58" s="8">
        <v>45566</v>
      </c>
    </row>
    <row r="59" spans="1:12" ht="26.25" customHeight="1" x14ac:dyDescent="0.2">
      <c r="A59" s="4" t="s">
        <v>92</v>
      </c>
      <c r="B59" s="4"/>
      <c r="C59" s="4"/>
      <c r="D59" s="10">
        <v>100000</v>
      </c>
      <c r="E59" s="6" t="str">
        <f t="shared" si="2"/>
        <v>100K-500K</v>
      </c>
      <c r="F59" s="12" t="s">
        <v>14</v>
      </c>
      <c r="G59" s="4" t="s">
        <v>43</v>
      </c>
      <c r="H59" s="4" t="s">
        <v>30</v>
      </c>
      <c r="I59" s="8"/>
      <c r="J59" s="8"/>
      <c r="K59" s="8"/>
      <c r="L59" s="8">
        <v>45689</v>
      </c>
    </row>
    <row r="60" spans="1:12" ht="26.25" customHeight="1" x14ac:dyDescent="0.2">
      <c r="A60" s="4" t="s">
        <v>60</v>
      </c>
      <c r="B60" s="4" t="s">
        <v>61</v>
      </c>
      <c r="C60" s="4"/>
      <c r="D60" s="5">
        <v>110000</v>
      </c>
      <c r="E60" s="6" t="str">
        <f t="shared" si="2"/>
        <v>100K-500K</v>
      </c>
      <c r="F60" s="7" t="s">
        <v>14</v>
      </c>
      <c r="G60" s="4" t="s">
        <v>59</v>
      </c>
      <c r="H60" s="4" t="s">
        <v>59</v>
      </c>
      <c r="I60" s="8"/>
      <c r="J60" s="8"/>
      <c r="K60" s="8"/>
      <c r="L60" s="8"/>
    </row>
    <row r="61" spans="1:12" ht="26.25" customHeight="1" x14ac:dyDescent="0.2">
      <c r="A61" s="4" t="s">
        <v>62</v>
      </c>
      <c r="B61" s="4" t="s">
        <v>63</v>
      </c>
      <c r="C61" s="4"/>
      <c r="D61" s="5">
        <v>120000</v>
      </c>
      <c r="E61" s="6" t="str">
        <f t="shared" si="2"/>
        <v>100K-500K</v>
      </c>
      <c r="F61" s="7" t="s">
        <v>14</v>
      </c>
      <c r="G61" s="4" t="s">
        <v>59</v>
      </c>
      <c r="H61" s="4" t="s">
        <v>59</v>
      </c>
      <c r="I61" s="8"/>
      <c r="J61" s="8"/>
      <c r="K61" s="8"/>
      <c r="L61" s="8"/>
    </row>
    <row r="62" spans="1:12" ht="26.25" customHeight="1" x14ac:dyDescent="0.2">
      <c r="A62" s="4" t="s">
        <v>90</v>
      </c>
      <c r="B62" s="4"/>
      <c r="C62" s="4" t="s">
        <v>24</v>
      </c>
      <c r="D62" s="10">
        <v>150000</v>
      </c>
      <c r="E62" s="6" t="str">
        <f t="shared" si="2"/>
        <v>100K-500K</v>
      </c>
      <c r="F62" s="29" t="s">
        <v>297</v>
      </c>
      <c r="G62" s="4" t="s">
        <v>91</v>
      </c>
      <c r="H62" s="4" t="s">
        <v>44</v>
      </c>
      <c r="I62" s="8"/>
      <c r="J62" s="8"/>
      <c r="K62" s="8"/>
      <c r="L62" s="8">
        <v>45383</v>
      </c>
    </row>
    <row r="63" spans="1:12" ht="26.25" customHeight="1" x14ac:dyDescent="0.2">
      <c r="A63" s="4" t="s">
        <v>94</v>
      </c>
      <c r="B63" s="4" t="s">
        <v>68</v>
      </c>
      <c r="C63" s="4"/>
      <c r="D63" s="10">
        <v>150000</v>
      </c>
      <c r="E63" s="6" t="str">
        <f t="shared" si="2"/>
        <v>100K-500K</v>
      </c>
      <c r="F63" s="12" t="s">
        <v>14</v>
      </c>
      <c r="G63" s="4" t="s">
        <v>55</v>
      </c>
      <c r="H63" s="4" t="s">
        <v>30</v>
      </c>
      <c r="I63" s="8"/>
      <c r="J63" s="8"/>
      <c r="K63" s="8"/>
      <c r="L63" s="8">
        <v>45689</v>
      </c>
    </row>
    <row r="64" spans="1:12" ht="26.25" customHeight="1" x14ac:dyDescent="0.2">
      <c r="A64" s="4" t="s">
        <v>159</v>
      </c>
      <c r="B64" s="4" t="s">
        <v>65</v>
      </c>
      <c r="C64" s="4" t="s">
        <v>35</v>
      </c>
      <c r="D64" s="10">
        <v>150000</v>
      </c>
      <c r="E64" s="6" t="str">
        <f t="shared" si="2"/>
        <v>100K-500K</v>
      </c>
      <c r="F64" s="12" t="s">
        <v>20</v>
      </c>
      <c r="G64" s="4" t="s">
        <v>21</v>
      </c>
      <c r="H64" s="4" t="s">
        <v>22</v>
      </c>
      <c r="I64" s="8"/>
      <c r="J64" s="8"/>
      <c r="K64" s="8"/>
      <c r="L64" s="8">
        <v>46143</v>
      </c>
    </row>
    <row r="65" spans="1:12" ht="26.25" customHeight="1" x14ac:dyDescent="0.2">
      <c r="A65" s="4" t="s">
        <v>184</v>
      </c>
      <c r="B65" s="4" t="s">
        <v>185</v>
      </c>
      <c r="C65" s="4"/>
      <c r="D65" s="10">
        <v>150000</v>
      </c>
      <c r="E65" s="6" t="str">
        <f t="shared" si="2"/>
        <v>100K-500K</v>
      </c>
      <c r="F65" s="29" t="s">
        <v>297</v>
      </c>
      <c r="G65" s="4" t="s">
        <v>296</v>
      </c>
      <c r="H65" s="4" t="s">
        <v>105</v>
      </c>
      <c r="I65" s="8"/>
      <c r="J65" s="8"/>
      <c r="K65" s="8"/>
      <c r="L65" s="8"/>
    </row>
    <row r="66" spans="1:12" ht="26.25" customHeight="1" x14ac:dyDescent="0.2">
      <c r="A66" s="4" t="s">
        <v>186</v>
      </c>
      <c r="B66" s="4" t="s">
        <v>187</v>
      </c>
      <c r="C66" s="4"/>
      <c r="D66" s="10">
        <v>150000</v>
      </c>
      <c r="E66" s="6" t="str">
        <f t="shared" si="2"/>
        <v>100K-500K</v>
      </c>
      <c r="F66" s="29" t="s">
        <v>297</v>
      </c>
      <c r="G66" s="4" t="s">
        <v>296</v>
      </c>
      <c r="H66" s="4" t="s">
        <v>105</v>
      </c>
      <c r="I66" s="8"/>
      <c r="J66" s="8"/>
      <c r="K66" s="8"/>
      <c r="L66" s="8"/>
    </row>
    <row r="67" spans="1:12" ht="26.25" customHeight="1" x14ac:dyDescent="0.2">
      <c r="A67" s="4" t="s">
        <v>125</v>
      </c>
      <c r="B67" s="4" t="s">
        <v>65</v>
      </c>
      <c r="C67" s="4" t="s">
        <v>35</v>
      </c>
      <c r="D67" s="10">
        <v>240000</v>
      </c>
      <c r="E67" s="6" t="str">
        <f t="shared" si="2"/>
        <v>100K-500K</v>
      </c>
      <c r="F67" s="12" t="s">
        <v>20</v>
      </c>
      <c r="G67" s="4" t="s">
        <v>21</v>
      </c>
      <c r="H67" s="4" t="s">
        <v>22</v>
      </c>
      <c r="I67" s="8"/>
      <c r="J67" s="8"/>
      <c r="K67" s="8"/>
      <c r="L67" s="8">
        <v>45748</v>
      </c>
    </row>
    <row r="68" spans="1:12" ht="26.25" customHeight="1" x14ac:dyDescent="0.2">
      <c r="A68" s="4" t="s">
        <v>112</v>
      </c>
      <c r="B68" s="4" t="s">
        <v>113</v>
      </c>
      <c r="C68" s="4" t="s">
        <v>114</v>
      </c>
      <c r="D68" s="10">
        <v>330000</v>
      </c>
      <c r="E68" s="6" t="str">
        <f t="shared" si="2"/>
        <v>100K-500K</v>
      </c>
      <c r="F68" s="12" t="s">
        <v>40</v>
      </c>
      <c r="G68" s="4" t="s">
        <v>41</v>
      </c>
      <c r="H68" s="4" t="s">
        <v>22</v>
      </c>
      <c r="I68" s="8"/>
      <c r="J68" s="8"/>
      <c r="K68" s="8"/>
      <c r="L68" s="8"/>
    </row>
    <row r="69" spans="1:12" ht="26.25" customHeight="1" x14ac:dyDescent="0.2">
      <c r="A69" s="4" t="s">
        <v>101</v>
      </c>
      <c r="B69" s="4"/>
      <c r="C69" s="4"/>
      <c r="D69" s="10">
        <v>350000</v>
      </c>
      <c r="E69" s="6" t="str">
        <f t="shared" si="2"/>
        <v>100K-500K</v>
      </c>
      <c r="F69" s="12" t="s">
        <v>25</v>
      </c>
      <c r="G69" s="4" t="s">
        <v>15</v>
      </c>
      <c r="H69" s="4" t="s">
        <v>16</v>
      </c>
      <c r="I69" s="8"/>
      <c r="J69" s="8"/>
      <c r="K69" s="8"/>
      <c r="L69" s="8">
        <v>45717</v>
      </c>
    </row>
    <row r="70" spans="1:12" ht="26.25" customHeight="1" x14ac:dyDescent="0.2">
      <c r="A70" s="4" t="s">
        <v>180</v>
      </c>
      <c r="B70" s="15" t="s">
        <v>181</v>
      </c>
      <c r="C70" s="15"/>
      <c r="D70" s="15">
        <v>400000</v>
      </c>
      <c r="E70" s="6" t="str">
        <f t="shared" si="2"/>
        <v>100K-500K</v>
      </c>
      <c r="F70" s="29" t="s">
        <v>297</v>
      </c>
      <c r="G70" s="4" t="s">
        <v>296</v>
      </c>
      <c r="H70" s="4" t="s">
        <v>105</v>
      </c>
      <c r="I70" s="8"/>
      <c r="J70" s="8"/>
      <c r="K70" s="8"/>
      <c r="L70" s="8"/>
    </row>
    <row r="71" spans="1:12" ht="26.25" customHeight="1" x14ac:dyDescent="0.2">
      <c r="A71" s="4" t="s">
        <v>85</v>
      </c>
      <c r="B71" s="4" t="s">
        <v>65</v>
      </c>
      <c r="C71" s="4" t="s">
        <v>35</v>
      </c>
      <c r="D71" s="10">
        <v>450000</v>
      </c>
      <c r="E71" s="6" t="str">
        <f t="shared" si="2"/>
        <v>100K-500K</v>
      </c>
      <c r="F71" s="12" t="s">
        <v>20</v>
      </c>
      <c r="G71" s="4" t="s">
        <v>21</v>
      </c>
      <c r="H71" s="4" t="s">
        <v>22</v>
      </c>
      <c r="I71" s="8"/>
      <c r="J71" s="8"/>
      <c r="K71" s="8"/>
      <c r="L71" s="8">
        <v>45597</v>
      </c>
    </row>
    <row r="72" spans="1:12" ht="26.25" customHeight="1" x14ac:dyDescent="0.2">
      <c r="A72" s="4" t="s">
        <v>42</v>
      </c>
      <c r="B72" s="4"/>
      <c r="C72" s="4"/>
      <c r="D72" s="5">
        <v>500000</v>
      </c>
      <c r="E72" s="6" t="str">
        <f t="shared" si="2"/>
        <v>500K-1M</v>
      </c>
      <c r="F72" s="7" t="s">
        <v>25</v>
      </c>
      <c r="G72" s="4" t="s">
        <v>43</v>
      </c>
      <c r="H72" s="4" t="s">
        <v>44</v>
      </c>
      <c r="I72" s="8"/>
      <c r="J72" s="8"/>
      <c r="K72" s="8"/>
      <c r="L72" s="8">
        <v>45235</v>
      </c>
    </row>
    <row r="73" spans="1:12" ht="26.25" customHeight="1" x14ac:dyDescent="0.2">
      <c r="A73" s="4" t="s">
        <v>53</v>
      </c>
      <c r="B73" s="4" t="s">
        <v>54</v>
      </c>
      <c r="C73" s="4"/>
      <c r="D73" s="5">
        <v>500000</v>
      </c>
      <c r="E73" s="6" t="str">
        <f t="shared" si="2"/>
        <v>500K-1M</v>
      </c>
      <c r="F73" s="7" t="s">
        <v>14</v>
      </c>
      <c r="G73" s="4" t="s">
        <v>55</v>
      </c>
      <c r="H73" s="4" t="s">
        <v>16</v>
      </c>
      <c r="I73" s="8"/>
      <c r="J73" s="8"/>
      <c r="K73" s="8"/>
      <c r="L73" s="8"/>
    </row>
    <row r="74" spans="1:12" ht="26.25" customHeight="1" x14ac:dyDescent="0.2">
      <c r="A74" s="4" t="s">
        <v>75</v>
      </c>
      <c r="B74" s="4"/>
      <c r="C74" s="4"/>
      <c r="D74" s="10">
        <v>500000</v>
      </c>
      <c r="E74" s="6" t="str">
        <f t="shared" si="2"/>
        <v>500K-1M</v>
      </c>
      <c r="F74" s="29" t="s">
        <v>297</v>
      </c>
      <c r="G74" s="4" t="s">
        <v>76</v>
      </c>
      <c r="H74" s="4" t="s">
        <v>44</v>
      </c>
      <c r="I74" s="8"/>
      <c r="J74" s="8"/>
      <c r="K74" s="8"/>
      <c r="L74" s="8"/>
    </row>
    <row r="75" spans="1:12" ht="26.25" customHeight="1" x14ac:dyDescent="0.2">
      <c r="A75" s="4" t="s">
        <v>106</v>
      </c>
      <c r="B75" s="4" t="s">
        <v>107</v>
      </c>
      <c r="C75" s="4"/>
      <c r="D75" s="10">
        <v>552503.66</v>
      </c>
      <c r="E75" s="6" t="str">
        <f t="shared" si="2"/>
        <v>500K-1M</v>
      </c>
      <c r="F75" s="12" t="s">
        <v>14</v>
      </c>
      <c r="G75" s="4" t="s">
        <v>84</v>
      </c>
      <c r="H75" s="4" t="s">
        <v>30</v>
      </c>
      <c r="I75" s="8"/>
      <c r="J75" s="8"/>
      <c r="K75" s="8"/>
      <c r="L75" s="8"/>
    </row>
    <row r="76" spans="1:12" ht="26.25" customHeight="1" x14ac:dyDescent="0.2">
      <c r="A76" s="4" t="s">
        <v>155</v>
      </c>
      <c r="B76" s="4" t="s">
        <v>65</v>
      </c>
      <c r="C76" s="4" t="s">
        <v>35</v>
      </c>
      <c r="D76" s="10">
        <v>600000</v>
      </c>
      <c r="E76" s="6" t="str">
        <f t="shared" si="2"/>
        <v>500K-1M</v>
      </c>
      <c r="F76" s="12" t="s">
        <v>20</v>
      </c>
      <c r="G76" s="4" t="s">
        <v>21</v>
      </c>
      <c r="H76" s="4" t="s">
        <v>22</v>
      </c>
      <c r="I76" s="8"/>
      <c r="J76" s="8"/>
      <c r="K76" s="8"/>
      <c r="L76" s="8">
        <v>46054</v>
      </c>
    </row>
    <row r="77" spans="1:12" ht="26.25" customHeight="1" x14ac:dyDescent="0.2">
      <c r="A77" s="4" t="s">
        <v>202</v>
      </c>
      <c r="B77" s="4" t="s">
        <v>203</v>
      </c>
      <c r="C77" s="4" t="s">
        <v>204</v>
      </c>
      <c r="D77" s="9">
        <v>600000</v>
      </c>
      <c r="E77" s="4"/>
      <c r="F77" s="4"/>
      <c r="G77" s="4" t="s">
        <v>55</v>
      </c>
      <c r="H77" s="4" t="s">
        <v>201</v>
      </c>
      <c r="I77" s="8"/>
      <c r="J77" s="8"/>
      <c r="K77" s="8"/>
      <c r="L77" s="8">
        <v>45536</v>
      </c>
    </row>
    <row r="78" spans="1:12" ht="26.25" customHeight="1" x14ac:dyDescent="0.2">
      <c r="A78" s="4" t="s">
        <v>99</v>
      </c>
      <c r="B78" s="4" t="s">
        <v>100</v>
      </c>
      <c r="C78" s="4">
        <v>81781</v>
      </c>
      <c r="D78" s="10">
        <v>625000</v>
      </c>
      <c r="E78" s="6" t="str">
        <f t="shared" ref="E78:E96" si="3">IF(D78&lt;50000,"30K-50K",(IF(D78&lt;100000,"50K-100K",(IF(D78&lt;500000,"100K-500K",(IF(D78&lt;1000000,"500K-1M",(IF(D78&lt;5000000,"1M-5M",(IF(D78&lt;10000000,"5M-10M",(IF(D78&lt;20000000,"10M-20M","20M+")))))))))))))</f>
        <v>500K-1M</v>
      </c>
      <c r="F78" s="12" t="s">
        <v>14</v>
      </c>
      <c r="G78" s="4" t="s">
        <v>29</v>
      </c>
      <c r="H78" s="4" t="s">
        <v>59</v>
      </c>
      <c r="I78" s="8"/>
      <c r="J78" s="8"/>
      <c r="K78" s="8">
        <v>44929</v>
      </c>
      <c r="L78" s="8"/>
    </row>
    <row r="79" spans="1:12" ht="26.25" customHeight="1" x14ac:dyDescent="0.2">
      <c r="A79" s="4" t="s">
        <v>131</v>
      </c>
      <c r="B79" s="4" t="s">
        <v>65</v>
      </c>
      <c r="C79" s="4" t="s">
        <v>35</v>
      </c>
      <c r="D79" s="10">
        <v>850000</v>
      </c>
      <c r="E79" s="6" t="str">
        <f t="shared" si="3"/>
        <v>500K-1M</v>
      </c>
      <c r="F79" s="12" t="s">
        <v>20</v>
      </c>
      <c r="G79" s="4" t="s">
        <v>21</v>
      </c>
      <c r="H79" s="4" t="s">
        <v>22</v>
      </c>
      <c r="I79" s="8"/>
      <c r="J79" s="8"/>
      <c r="K79" s="8"/>
      <c r="L79" s="8">
        <v>45809</v>
      </c>
    </row>
    <row r="80" spans="1:12" ht="26.25" customHeight="1" x14ac:dyDescent="0.2">
      <c r="A80" s="4" t="s">
        <v>176</v>
      </c>
      <c r="B80" s="4" t="s">
        <v>177</v>
      </c>
      <c r="C80" s="4"/>
      <c r="D80" s="10">
        <v>1000000</v>
      </c>
      <c r="E80" s="6" t="str">
        <f t="shared" si="3"/>
        <v>1M-5M</v>
      </c>
      <c r="F80" s="29" t="s">
        <v>297</v>
      </c>
      <c r="G80" s="4" t="s">
        <v>296</v>
      </c>
      <c r="H80" s="4" t="s">
        <v>105</v>
      </c>
      <c r="I80" s="8"/>
      <c r="J80" s="8"/>
      <c r="K80" s="8"/>
      <c r="L80" s="8">
        <v>45505</v>
      </c>
    </row>
    <row r="81" spans="1:12" ht="26.25" customHeight="1" x14ac:dyDescent="0.2">
      <c r="A81" s="4" t="s">
        <v>31</v>
      </c>
      <c r="B81" s="4" t="s">
        <v>32</v>
      </c>
      <c r="C81" s="4"/>
      <c r="D81" s="5">
        <v>1100000</v>
      </c>
      <c r="E81" s="6" t="str">
        <f t="shared" si="3"/>
        <v>1M-5M</v>
      </c>
      <c r="F81" s="7" t="s">
        <v>25</v>
      </c>
      <c r="G81" s="4" t="s">
        <v>26</v>
      </c>
      <c r="H81" s="4" t="s">
        <v>16</v>
      </c>
      <c r="I81" s="8"/>
      <c r="J81" s="8"/>
      <c r="K81" s="8"/>
      <c r="L81" s="8">
        <v>45383</v>
      </c>
    </row>
    <row r="82" spans="1:12" ht="26.25" customHeight="1" x14ac:dyDescent="0.2">
      <c r="A82" s="4" t="s">
        <v>64</v>
      </c>
      <c r="B82" s="4" t="s">
        <v>65</v>
      </c>
      <c r="C82" s="4" t="s">
        <v>35</v>
      </c>
      <c r="D82" s="5">
        <v>1100000</v>
      </c>
      <c r="E82" s="6" t="str">
        <f t="shared" si="3"/>
        <v>1M-5M</v>
      </c>
      <c r="F82" s="7" t="s">
        <v>20</v>
      </c>
      <c r="G82" s="4" t="s">
        <v>21</v>
      </c>
      <c r="H82" s="4" t="s">
        <v>22</v>
      </c>
      <c r="I82" s="8"/>
      <c r="J82" s="8"/>
      <c r="K82" s="8"/>
      <c r="L82" s="8">
        <v>45566</v>
      </c>
    </row>
    <row r="83" spans="1:12" ht="26.25" customHeight="1" x14ac:dyDescent="0.2">
      <c r="A83" s="4" t="s">
        <v>164</v>
      </c>
      <c r="B83" s="4" t="s">
        <v>65</v>
      </c>
      <c r="C83" s="4" t="s">
        <v>35</v>
      </c>
      <c r="D83" s="10">
        <v>1100000</v>
      </c>
      <c r="E83" s="6" t="str">
        <f t="shared" si="3"/>
        <v>1M-5M</v>
      </c>
      <c r="F83" s="12" t="s">
        <v>20</v>
      </c>
      <c r="G83" s="4" t="s">
        <v>21</v>
      </c>
      <c r="H83" s="4" t="s">
        <v>22</v>
      </c>
      <c r="I83" s="8"/>
      <c r="J83" s="8"/>
      <c r="K83" s="8"/>
      <c r="L83" s="8">
        <v>46296</v>
      </c>
    </row>
    <row r="84" spans="1:12" ht="26.25" customHeight="1" x14ac:dyDescent="0.2">
      <c r="A84" s="4" t="s">
        <v>141</v>
      </c>
      <c r="B84" s="4" t="s">
        <v>65</v>
      </c>
      <c r="C84" s="4" t="s">
        <v>35</v>
      </c>
      <c r="D84" s="10">
        <v>1300000</v>
      </c>
      <c r="E84" s="6" t="str">
        <f t="shared" si="3"/>
        <v>1M-5M</v>
      </c>
      <c r="F84" s="12" t="s">
        <v>20</v>
      </c>
      <c r="G84" s="4" t="s">
        <v>21</v>
      </c>
      <c r="H84" s="4" t="s">
        <v>22</v>
      </c>
      <c r="I84" s="8"/>
      <c r="J84" s="8"/>
      <c r="K84" s="8"/>
      <c r="L84" s="8">
        <v>45962</v>
      </c>
    </row>
    <row r="85" spans="1:12" ht="26.25" customHeight="1" x14ac:dyDescent="0.2">
      <c r="A85" s="4" t="s">
        <v>111</v>
      </c>
      <c r="B85" s="4" t="s">
        <v>65</v>
      </c>
      <c r="C85" s="4" t="s">
        <v>35</v>
      </c>
      <c r="D85" s="10">
        <v>1600000</v>
      </c>
      <c r="E85" s="6" t="str">
        <f t="shared" si="3"/>
        <v>1M-5M</v>
      </c>
      <c r="F85" s="12" t="s">
        <v>20</v>
      </c>
      <c r="G85" s="4" t="s">
        <v>21</v>
      </c>
      <c r="H85" s="4" t="s">
        <v>22</v>
      </c>
      <c r="I85" s="8"/>
      <c r="J85" s="8"/>
      <c r="K85" s="8"/>
      <c r="L85" s="8">
        <v>45717</v>
      </c>
    </row>
    <row r="86" spans="1:12" ht="97.5" customHeight="1" x14ac:dyDescent="0.2">
      <c r="A86" s="4" t="s">
        <v>82</v>
      </c>
      <c r="B86" s="4" t="s">
        <v>83</v>
      </c>
      <c r="C86" s="4"/>
      <c r="D86" s="10">
        <v>2400000</v>
      </c>
      <c r="E86" s="6" t="str">
        <f t="shared" si="3"/>
        <v>1M-5M</v>
      </c>
      <c r="F86" s="12" t="s">
        <v>67</v>
      </c>
      <c r="G86" s="4" t="s">
        <v>84</v>
      </c>
      <c r="H86" s="4" t="s">
        <v>30</v>
      </c>
      <c r="I86" s="8"/>
      <c r="J86" s="8"/>
      <c r="K86" s="8"/>
      <c r="L86" s="8">
        <v>45505</v>
      </c>
    </row>
    <row r="87" spans="1:12" ht="26.25" customHeight="1" x14ac:dyDescent="0.2">
      <c r="A87" s="4" t="s">
        <v>66</v>
      </c>
      <c r="B87" s="4" t="s">
        <v>66</v>
      </c>
      <c r="C87" s="4"/>
      <c r="D87" s="10">
        <v>2500000</v>
      </c>
      <c r="E87" s="6" t="str">
        <f t="shared" si="3"/>
        <v>1M-5M</v>
      </c>
      <c r="F87" s="11" t="s">
        <v>67</v>
      </c>
      <c r="G87" s="4" t="s">
        <v>41</v>
      </c>
      <c r="H87" s="4" t="s">
        <v>22</v>
      </c>
      <c r="I87" s="8"/>
      <c r="J87" s="8"/>
      <c r="K87" s="8"/>
      <c r="L87" s="8">
        <v>45474</v>
      </c>
    </row>
    <row r="88" spans="1:12" ht="26.25" customHeight="1" x14ac:dyDescent="0.2">
      <c r="A88" s="4" t="s">
        <v>165</v>
      </c>
      <c r="B88" s="4" t="s">
        <v>166</v>
      </c>
      <c r="C88" s="4"/>
      <c r="D88" s="10">
        <v>3500000</v>
      </c>
      <c r="E88" s="6" t="str">
        <f t="shared" si="3"/>
        <v>1M-5M</v>
      </c>
      <c r="F88" s="12" t="s">
        <v>20</v>
      </c>
      <c r="G88" s="4" t="s">
        <v>21</v>
      </c>
      <c r="H88" s="4" t="s">
        <v>22</v>
      </c>
      <c r="I88" s="8"/>
      <c r="J88" s="8"/>
      <c r="K88" s="8"/>
      <c r="L88" s="8"/>
    </row>
    <row r="89" spans="1:12" ht="26.25" customHeight="1" x14ac:dyDescent="0.2">
      <c r="A89" s="4" t="s">
        <v>138</v>
      </c>
      <c r="B89" s="4" t="s">
        <v>65</v>
      </c>
      <c r="C89" s="4" t="s">
        <v>35</v>
      </c>
      <c r="D89" s="10">
        <v>3900000</v>
      </c>
      <c r="E89" s="6" t="str">
        <f t="shared" si="3"/>
        <v>1M-5M</v>
      </c>
      <c r="F89" s="12" t="s">
        <v>20</v>
      </c>
      <c r="G89" s="4" t="s">
        <v>21</v>
      </c>
      <c r="H89" s="4" t="s">
        <v>22</v>
      </c>
      <c r="I89" s="8"/>
      <c r="J89" s="8"/>
      <c r="K89" s="8"/>
      <c r="L89" s="8">
        <v>45870</v>
      </c>
    </row>
    <row r="90" spans="1:12" ht="26.25" customHeight="1" x14ac:dyDescent="0.2">
      <c r="A90" s="4" t="s">
        <v>80</v>
      </c>
      <c r="B90" s="4" t="s">
        <v>81</v>
      </c>
      <c r="C90" s="4" t="s">
        <v>35</v>
      </c>
      <c r="D90" s="10">
        <v>4700000</v>
      </c>
      <c r="E90" s="6" t="str">
        <f t="shared" si="3"/>
        <v>1M-5M</v>
      </c>
      <c r="F90" s="12" t="s">
        <v>20</v>
      </c>
      <c r="G90" s="4" t="s">
        <v>21</v>
      </c>
      <c r="H90" s="4" t="s">
        <v>22</v>
      </c>
      <c r="I90" s="8"/>
      <c r="J90" s="8"/>
      <c r="K90" s="8"/>
      <c r="L90" s="8">
        <v>45659</v>
      </c>
    </row>
    <row r="91" spans="1:12" ht="26.25" customHeight="1" x14ac:dyDescent="0.2">
      <c r="A91" s="4" t="s">
        <v>129</v>
      </c>
      <c r="B91" s="4" t="s">
        <v>130</v>
      </c>
      <c r="C91" s="4" t="s">
        <v>35</v>
      </c>
      <c r="D91" s="10">
        <v>8400000</v>
      </c>
      <c r="E91" s="6" t="str">
        <f t="shared" si="3"/>
        <v>5M-10M</v>
      </c>
      <c r="F91" s="12" t="s">
        <v>20</v>
      </c>
      <c r="G91" s="4" t="s">
        <v>21</v>
      </c>
      <c r="H91" s="4" t="s">
        <v>22</v>
      </c>
      <c r="I91" s="8"/>
      <c r="J91" s="8"/>
      <c r="K91" s="8"/>
      <c r="L91" s="8">
        <v>45901</v>
      </c>
    </row>
    <row r="92" spans="1:12" ht="26.25" customHeight="1" x14ac:dyDescent="0.2">
      <c r="A92" s="4" t="s">
        <v>108</v>
      </c>
      <c r="B92" s="4"/>
      <c r="C92" s="4" t="s">
        <v>109</v>
      </c>
      <c r="D92" s="10">
        <v>30000000</v>
      </c>
      <c r="E92" s="6" t="str">
        <f t="shared" si="3"/>
        <v>20M+</v>
      </c>
      <c r="F92" s="12" t="s">
        <v>14</v>
      </c>
      <c r="G92" s="4" t="s">
        <v>26</v>
      </c>
      <c r="H92" s="4" t="s">
        <v>16</v>
      </c>
      <c r="I92" s="8"/>
      <c r="J92" s="8"/>
      <c r="K92" s="8"/>
      <c r="L92" s="8"/>
    </row>
    <row r="93" spans="1:12" ht="26.25" customHeight="1" x14ac:dyDescent="0.2">
      <c r="A93" s="4" t="s">
        <v>23</v>
      </c>
      <c r="B93" s="4"/>
      <c r="C93" s="4" t="s">
        <v>24</v>
      </c>
      <c r="D93" s="5">
        <v>42600000</v>
      </c>
      <c r="E93" s="6" t="str">
        <f t="shared" si="3"/>
        <v>20M+</v>
      </c>
      <c r="F93" s="7" t="s">
        <v>25</v>
      </c>
      <c r="G93" s="4" t="s">
        <v>26</v>
      </c>
      <c r="H93" s="4" t="s">
        <v>16</v>
      </c>
      <c r="I93" s="8"/>
      <c r="J93" s="8"/>
      <c r="K93" s="8"/>
      <c r="L93" s="8">
        <v>45537</v>
      </c>
    </row>
    <row r="94" spans="1:12" ht="26.25" customHeight="1" x14ac:dyDescent="0.2">
      <c r="A94" s="4" t="s">
        <v>121</v>
      </c>
      <c r="B94" s="4"/>
      <c r="C94" s="4" t="s">
        <v>35</v>
      </c>
      <c r="D94" s="10">
        <v>50000000</v>
      </c>
      <c r="E94" s="6" t="str">
        <f t="shared" si="3"/>
        <v>20M+</v>
      </c>
      <c r="F94" s="12" t="s">
        <v>122</v>
      </c>
      <c r="G94" s="4" t="s">
        <v>55</v>
      </c>
      <c r="H94" s="4" t="s">
        <v>72</v>
      </c>
      <c r="I94" s="8"/>
      <c r="J94" s="8"/>
      <c r="K94" s="8"/>
      <c r="L94" s="8">
        <v>45931</v>
      </c>
    </row>
    <row r="95" spans="1:12" ht="26.25" customHeight="1" x14ac:dyDescent="0.2">
      <c r="A95" s="4" t="s">
        <v>123</v>
      </c>
      <c r="B95" s="4" t="s">
        <v>124</v>
      </c>
      <c r="C95" s="4"/>
      <c r="D95" s="10">
        <v>60000000</v>
      </c>
      <c r="E95" s="6" t="str">
        <f t="shared" si="3"/>
        <v>20M+</v>
      </c>
      <c r="F95" s="12" t="s">
        <v>67</v>
      </c>
      <c r="G95" s="4" t="s">
        <v>84</v>
      </c>
      <c r="H95" s="4" t="s">
        <v>30</v>
      </c>
      <c r="I95" s="8"/>
      <c r="J95" s="8"/>
      <c r="K95" s="8"/>
      <c r="L95" s="8">
        <v>45689</v>
      </c>
    </row>
    <row r="96" spans="1:12" ht="26.25" customHeight="1" x14ac:dyDescent="0.2">
      <c r="A96" s="17" t="s">
        <v>168</v>
      </c>
      <c r="B96" s="32" t="s">
        <v>169</v>
      </c>
      <c r="C96" s="32" t="s">
        <v>35</v>
      </c>
      <c r="D96" s="33">
        <v>1911760000</v>
      </c>
      <c r="E96" s="30" t="str">
        <f t="shared" si="3"/>
        <v>20M+</v>
      </c>
      <c r="F96" s="17" t="s">
        <v>122</v>
      </c>
      <c r="G96" s="17" t="s">
        <v>170</v>
      </c>
      <c r="H96" s="17" t="s">
        <v>170</v>
      </c>
      <c r="I96" s="8"/>
      <c r="J96" s="8"/>
      <c r="K96" s="8"/>
      <c r="L96" s="8">
        <v>47058</v>
      </c>
    </row>
    <row r="97" spans="1:12" ht="26.25" customHeight="1" x14ac:dyDescent="0.2">
      <c r="A97" s="17"/>
      <c r="B97" s="31"/>
      <c r="C97" s="31"/>
      <c r="D97" s="31"/>
      <c r="E97" s="31"/>
      <c r="F97" s="31"/>
      <c r="G97" s="31"/>
      <c r="H97" s="31"/>
      <c r="I97" s="15"/>
      <c r="J97" s="15"/>
      <c r="K97" s="15"/>
      <c r="L97" s="15"/>
    </row>
    <row r="98" spans="1:12" ht="26.25" customHeight="1" x14ac:dyDescent="0.2">
      <c r="A98" s="17" t="s">
        <v>182</v>
      </c>
      <c r="B98" s="17" t="s">
        <v>183</v>
      </c>
      <c r="C98" s="17"/>
      <c r="D98" s="28"/>
      <c r="E98" s="30" t="str">
        <f t="shared" ref="E98:E102" si="4">IF(D98&lt;50000,"30K-50K",(IF(D98&lt;100000,"50K-100K",(IF(D98&lt;500000,"100K-500K",(IF(D98&lt;1000000,"500K-1M",(IF(D98&lt;5000000,"1M-5M",(IF(D98&lt;10000000,"5M-10M",(IF(D98&lt;20000000,"10M-20M","20M+")))))))))))))</f>
        <v>30K-50K</v>
      </c>
      <c r="F98" s="29" t="s">
        <v>297</v>
      </c>
      <c r="G98" s="4" t="s">
        <v>296</v>
      </c>
      <c r="H98" s="17" t="s">
        <v>105</v>
      </c>
      <c r="I98" s="8"/>
      <c r="J98" s="8"/>
      <c r="K98" s="8"/>
      <c r="L98" s="8"/>
    </row>
    <row r="99" spans="1:12" ht="26.25" customHeight="1" x14ac:dyDescent="0.2">
      <c r="A99" s="17" t="s">
        <v>188</v>
      </c>
      <c r="B99" s="17" t="s">
        <v>189</v>
      </c>
      <c r="C99" s="17"/>
      <c r="D99" s="28"/>
      <c r="E99" s="30" t="str">
        <f t="shared" si="4"/>
        <v>30K-50K</v>
      </c>
      <c r="F99" s="29" t="s">
        <v>297</v>
      </c>
      <c r="G99" s="4" t="s">
        <v>296</v>
      </c>
      <c r="H99" s="17" t="s">
        <v>105</v>
      </c>
      <c r="I99" s="8"/>
      <c r="J99" s="8"/>
      <c r="K99" s="8"/>
      <c r="L99" s="8"/>
    </row>
    <row r="100" spans="1:12" ht="26.25" customHeight="1" x14ac:dyDescent="0.2">
      <c r="A100" s="17" t="s">
        <v>190</v>
      </c>
      <c r="B100" s="17" t="s">
        <v>191</v>
      </c>
      <c r="C100" s="17"/>
      <c r="D100" s="28"/>
      <c r="E100" s="30" t="str">
        <f t="shared" si="4"/>
        <v>30K-50K</v>
      </c>
      <c r="F100" s="29" t="s">
        <v>297</v>
      </c>
      <c r="G100" s="4" t="s">
        <v>296</v>
      </c>
      <c r="H100" s="17" t="s">
        <v>105</v>
      </c>
      <c r="I100" s="8"/>
      <c r="J100" s="8"/>
      <c r="K100" s="8"/>
      <c r="L100" s="8"/>
    </row>
    <row r="101" spans="1:12" ht="26.25" customHeight="1" x14ac:dyDescent="0.2">
      <c r="A101" s="4" t="s">
        <v>192</v>
      </c>
      <c r="B101" s="4" t="s">
        <v>193</v>
      </c>
      <c r="C101" s="4"/>
      <c r="D101" s="10"/>
      <c r="E101" s="6" t="str">
        <f t="shared" si="4"/>
        <v>30K-50K</v>
      </c>
      <c r="F101" s="29" t="s">
        <v>297</v>
      </c>
      <c r="G101" s="4" t="s">
        <v>296</v>
      </c>
      <c r="H101" s="4" t="s">
        <v>105</v>
      </c>
      <c r="I101" s="8"/>
      <c r="J101" s="8"/>
      <c r="K101" s="8"/>
      <c r="L101" s="8"/>
    </row>
    <row r="102" spans="1:12" ht="26.25" customHeight="1" x14ac:dyDescent="0.2">
      <c r="A102" s="17" t="s">
        <v>194</v>
      </c>
      <c r="B102" s="17" t="s">
        <v>195</v>
      </c>
      <c r="C102" s="17"/>
      <c r="D102" s="28"/>
      <c r="E102" s="30" t="str">
        <f t="shared" si="4"/>
        <v>30K-50K</v>
      </c>
      <c r="F102" s="29" t="s">
        <v>297</v>
      </c>
      <c r="G102" s="17" t="s">
        <v>296</v>
      </c>
      <c r="H102" s="17" t="s">
        <v>105</v>
      </c>
      <c r="I102" s="43"/>
      <c r="J102" s="43"/>
      <c r="K102" s="43"/>
      <c r="L102" s="43"/>
    </row>
  </sheetData>
  <conditionalFormatting sqref="I2:L102">
    <cfRule type="notContainsErrors" dxfId="6" priority="1">
      <formula>NOT(ISERROR(I2))</formula>
    </cfRule>
  </conditionalFormatting>
  <dataValidations count="4">
    <dataValidation type="textLength" allowBlank="1" showInputMessage="1" showErrorMessage="1" error="Title should be no more than 60 characters" sqref="A5:A85 A88:A94 A101:A102 A2:A3" xr:uid="{C05C6889-B418-4FD9-AFDA-8FFF606EBE29}">
      <formula1>0</formula1>
      <formula2>60</formula2>
    </dataValidation>
    <dataValidation type="decimal" allowBlank="1" showInputMessage="1" showErrorMessage="1" errorTitle="INPUT ERROR" error="ENTER A NUMBER" sqref="D43 D85 D102" xr:uid="{E1DBE29D-3EF5-4FBA-B87A-7C0128028FB6}">
      <formula1>0</formula1>
      <formula2>999999999.99</formula2>
    </dataValidation>
    <dataValidation type="date" operator="greaterThan" allowBlank="1" showInputMessage="1" showErrorMessage="1" sqref="I101:L102 I86:L94 I5:L84 I2:L3" xr:uid="{FC8788A7-B598-4483-9C7A-4EE177CA2CC1}">
      <formula1>35796</formula1>
    </dataValidation>
    <dataValidation type="decimal" allowBlank="1" showInputMessage="1" showErrorMessage="1" sqref="D44:D84 D5:D42 D88:D94 D101 D2:D3" xr:uid="{4244C119-B016-443D-95BB-79C7DE801BB0}">
      <formula1>0</formula1>
      <formula2>999999999.99</formula2>
    </dataValidation>
  </dataValidation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7361-D877-4460-A599-A0280E7404C7}">
  <sheetPr>
    <tabColor rgb="FF92D050"/>
  </sheetPr>
  <dimension ref="A1:Z49"/>
  <sheetViews>
    <sheetView zoomScale="85" zoomScaleNormal="85" workbookViewId="0"/>
  </sheetViews>
  <sheetFormatPr defaultColWidth="24.21875" defaultRowHeight="24" customHeight="1" x14ac:dyDescent="0.2"/>
  <cols>
    <col min="1" max="1" width="46.109375" style="3" customWidth="1"/>
    <col min="2" max="2" width="61.21875" style="3" customWidth="1"/>
    <col min="3" max="3" width="27.21875" style="3" customWidth="1"/>
    <col min="4" max="4" width="24.21875" style="3"/>
    <col min="5" max="5" width="0" style="3" hidden="1" customWidth="1"/>
    <col min="6" max="16384" width="24.21875" style="3"/>
  </cols>
  <sheetData>
    <row r="1" spans="1:16" s="45" customFormat="1" ht="49.5" customHeight="1" x14ac:dyDescent="0.2">
      <c r="A1" s="46" t="s">
        <v>0</v>
      </c>
      <c r="B1" s="34" t="s">
        <v>1</v>
      </c>
      <c r="C1" s="34" t="s">
        <v>2</v>
      </c>
      <c r="D1" s="35" t="s">
        <v>3</v>
      </c>
      <c r="E1" s="34" t="s">
        <v>4</v>
      </c>
      <c r="F1" s="36" t="s">
        <v>5</v>
      </c>
      <c r="G1" s="34" t="s">
        <v>214</v>
      </c>
      <c r="H1" s="34" t="s">
        <v>7</v>
      </c>
      <c r="I1" s="37" t="s">
        <v>8</v>
      </c>
      <c r="J1" s="37" t="s">
        <v>9</v>
      </c>
      <c r="K1" s="37" t="s">
        <v>10</v>
      </c>
      <c r="L1" s="37" t="s">
        <v>11</v>
      </c>
      <c r="M1" s="38" t="s">
        <v>215</v>
      </c>
      <c r="N1" s="38" t="s">
        <v>216</v>
      </c>
      <c r="O1" s="38" t="s">
        <v>217</v>
      </c>
      <c r="P1" s="39" t="s">
        <v>218</v>
      </c>
    </row>
    <row r="2" spans="1:16" ht="24" customHeight="1" x14ac:dyDescent="0.2">
      <c r="A2" s="47" t="s">
        <v>252</v>
      </c>
      <c r="B2" s="4" t="s">
        <v>253</v>
      </c>
      <c r="C2" s="4">
        <v>82980</v>
      </c>
      <c r="D2" s="5">
        <v>6500000</v>
      </c>
      <c r="E2" s="6" t="str">
        <f t="shared" ref="E2:E47" si="0">IF(D2&lt;50000,"30K-50K",(IF(D2&lt;100000,"50K-100K",(IF(D2&lt;500000,"100K-500K",(IF(D2&lt;1000000,"500K-1M",(IF(D2&lt;5000000,"1M-5M",(IF(D2&lt;10000000,"5M-10M",(IF(D2&lt;20000000,"10M-20M","20M+")))))))))))))</f>
        <v>5M-10M</v>
      </c>
      <c r="F2" s="7" t="s">
        <v>14</v>
      </c>
      <c r="G2" s="4" t="s">
        <v>76</v>
      </c>
      <c r="H2" s="4" t="s">
        <v>105</v>
      </c>
      <c r="I2" s="18">
        <v>45406</v>
      </c>
      <c r="J2" s="18">
        <v>45450</v>
      </c>
      <c r="K2" s="18">
        <v>45502</v>
      </c>
      <c r="L2" s="18">
        <v>45509</v>
      </c>
      <c r="M2" s="8">
        <v>45406</v>
      </c>
      <c r="N2" s="8"/>
      <c r="O2" s="8"/>
      <c r="P2" s="40"/>
    </row>
    <row r="3" spans="1:16" ht="24" customHeight="1" x14ac:dyDescent="0.2">
      <c r="A3" s="47" t="s">
        <v>229</v>
      </c>
      <c r="B3" s="4" t="s">
        <v>230</v>
      </c>
      <c r="C3" s="4">
        <v>86673</v>
      </c>
      <c r="D3" s="9">
        <v>250000</v>
      </c>
      <c r="E3" s="6" t="str">
        <f t="shared" si="0"/>
        <v>100K-500K</v>
      </c>
      <c r="F3" s="49" t="s">
        <v>14</v>
      </c>
      <c r="G3" s="14" t="s">
        <v>17</v>
      </c>
      <c r="H3" s="4" t="s">
        <v>30</v>
      </c>
      <c r="I3" s="8">
        <v>45425</v>
      </c>
      <c r="J3" s="8">
        <v>45455</v>
      </c>
      <c r="K3" s="8">
        <v>45489</v>
      </c>
      <c r="L3" s="8">
        <v>45505</v>
      </c>
      <c r="M3" s="8"/>
      <c r="N3" s="8"/>
      <c r="O3" s="8"/>
      <c r="P3" s="40"/>
    </row>
    <row r="4" spans="1:16" ht="24" customHeight="1" x14ac:dyDescent="0.2">
      <c r="A4" s="47" t="s">
        <v>248</v>
      </c>
      <c r="B4" s="4" t="s">
        <v>249</v>
      </c>
      <c r="C4" s="4"/>
      <c r="D4" s="23">
        <v>2500000</v>
      </c>
      <c r="E4" s="6" t="str">
        <f t="shared" si="0"/>
        <v>1M-5M</v>
      </c>
      <c r="F4" s="49" t="s">
        <v>14</v>
      </c>
      <c r="G4" s="4" t="s">
        <v>17</v>
      </c>
      <c r="H4" s="4" t="s">
        <v>30</v>
      </c>
      <c r="I4" s="18">
        <v>45411</v>
      </c>
      <c r="J4" s="18">
        <v>45455</v>
      </c>
      <c r="K4" s="18">
        <v>45488</v>
      </c>
      <c r="L4" s="18">
        <v>45495</v>
      </c>
      <c r="M4" s="8">
        <v>45411</v>
      </c>
      <c r="N4" s="8"/>
      <c r="O4" s="8"/>
      <c r="P4" s="40"/>
    </row>
    <row r="5" spans="1:16" ht="24" customHeight="1" x14ac:dyDescent="0.2">
      <c r="A5" s="47" t="s">
        <v>254</v>
      </c>
      <c r="B5" s="4"/>
      <c r="C5" s="4"/>
      <c r="D5" s="5">
        <v>150000</v>
      </c>
      <c r="E5" s="6" t="str">
        <f t="shared" si="0"/>
        <v>100K-500K</v>
      </c>
      <c r="F5" s="50" t="s">
        <v>297</v>
      </c>
      <c r="G5" s="4" t="s">
        <v>296</v>
      </c>
      <c r="H5" s="4" t="s">
        <v>105</v>
      </c>
      <c r="I5" s="8">
        <v>45429</v>
      </c>
      <c r="J5" s="8">
        <v>45460</v>
      </c>
      <c r="K5" s="8">
        <v>45488</v>
      </c>
      <c r="L5" s="8">
        <v>45492</v>
      </c>
      <c r="M5" s="8">
        <v>45155</v>
      </c>
      <c r="N5" s="8">
        <v>45189</v>
      </c>
      <c r="O5" s="8">
        <v>45278</v>
      </c>
      <c r="P5" s="40">
        <v>44941</v>
      </c>
    </row>
    <row r="6" spans="1:16" ht="24" customHeight="1" x14ac:dyDescent="0.2">
      <c r="A6" s="47" t="s">
        <v>225</v>
      </c>
      <c r="B6" s="13" t="s">
        <v>226</v>
      </c>
      <c r="C6" s="20">
        <v>84180</v>
      </c>
      <c r="D6" s="23">
        <v>200000</v>
      </c>
      <c r="E6" s="6" t="str">
        <f t="shared" si="0"/>
        <v>100K-500K</v>
      </c>
      <c r="F6" s="7" t="s">
        <v>14</v>
      </c>
      <c r="G6" s="4" t="s">
        <v>145</v>
      </c>
      <c r="H6" s="4" t="s">
        <v>72</v>
      </c>
      <c r="I6" s="8">
        <v>45462</v>
      </c>
      <c r="J6" s="8">
        <v>45462</v>
      </c>
      <c r="K6" s="8">
        <v>45513</v>
      </c>
      <c r="L6" s="8">
        <v>45536</v>
      </c>
      <c r="M6" s="8"/>
      <c r="N6" s="8"/>
      <c r="O6" s="8"/>
      <c r="P6" s="40"/>
    </row>
    <row r="7" spans="1:16" ht="24" customHeight="1" x14ac:dyDescent="0.2">
      <c r="A7" s="47" t="s">
        <v>227</v>
      </c>
      <c r="B7" s="4" t="s">
        <v>228</v>
      </c>
      <c r="C7" s="4">
        <v>87487</v>
      </c>
      <c r="D7" s="9">
        <v>6400000</v>
      </c>
      <c r="E7" s="6" t="str">
        <f t="shared" si="0"/>
        <v>5M-10M</v>
      </c>
      <c r="F7" s="7" t="s">
        <v>20</v>
      </c>
      <c r="G7" s="14" t="s">
        <v>21</v>
      </c>
      <c r="H7" s="4" t="s">
        <v>22</v>
      </c>
      <c r="I7" s="21">
        <v>45429</v>
      </c>
      <c r="J7" s="21">
        <v>45462</v>
      </c>
      <c r="K7" s="21">
        <v>45502</v>
      </c>
      <c r="L7" s="21">
        <v>45536</v>
      </c>
      <c r="M7" s="8">
        <v>45429</v>
      </c>
      <c r="N7" s="8"/>
      <c r="O7" s="8"/>
      <c r="P7" s="40"/>
    </row>
    <row r="8" spans="1:16" ht="24" customHeight="1" x14ac:dyDescent="0.2">
      <c r="A8" s="47" t="s">
        <v>262</v>
      </c>
      <c r="B8" s="20" t="s">
        <v>263</v>
      </c>
      <c r="C8" s="4">
        <v>84529</v>
      </c>
      <c r="D8" s="9">
        <v>1100000</v>
      </c>
      <c r="E8" s="6" t="str">
        <f t="shared" si="0"/>
        <v>1M-5M</v>
      </c>
      <c r="F8" s="49"/>
      <c r="G8" s="4" t="s">
        <v>29</v>
      </c>
      <c r="H8" s="4" t="s">
        <v>30</v>
      </c>
      <c r="I8" s="8">
        <v>45443</v>
      </c>
      <c r="J8" s="8">
        <v>45464</v>
      </c>
      <c r="K8" s="8">
        <v>45485</v>
      </c>
      <c r="L8" s="8">
        <v>45505</v>
      </c>
      <c r="M8" s="8">
        <v>45443</v>
      </c>
      <c r="N8" s="8">
        <v>45464</v>
      </c>
      <c r="O8" s="8">
        <v>45485</v>
      </c>
      <c r="P8" s="40">
        <v>45505</v>
      </c>
    </row>
    <row r="9" spans="1:16" ht="24" customHeight="1" x14ac:dyDescent="0.2">
      <c r="A9" s="47" t="s">
        <v>250</v>
      </c>
      <c r="B9" s="4" t="s">
        <v>251</v>
      </c>
      <c r="C9" s="4">
        <v>87879</v>
      </c>
      <c r="D9" s="5">
        <v>4060000</v>
      </c>
      <c r="E9" s="6" t="str">
        <f t="shared" si="0"/>
        <v>1M-5M</v>
      </c>
      <c r="F9" s="7" t="s">
        <v>20</v>
      </c>
      <c r="G9" s="4" t="s">
        <v>21</v>
      </c>
      <c r="H9" s="4" t="s">
        <v>22</v>
      </c>
      <c r="I9" s="18">
        <v>45450</v>
      </c>
      <c r="J9" s="18">
        <v>45467</v>
      </c>
      <c r="K9" s="18">
        <v>45471</v>
      </c>
      <c r="L9" s="18">
        <v>45537</v>
      </c>
      <c r="M9" s="8"/>
      <c r="N9" s="8"/>
      <c r="O9" s="8"/>
      <c r="P9" s="40"/>
    </row>
    <row r="10" spans="1:16" ht="24" customHeight="1" x14ac:dyDescent="0.2">
      <c r="A10" s="47" t="s">
        <v>261</v>
      </c>
      <c r="B10" s="4" t="s">
        <v>261</v>
      </c>
      <c r="C10" s="4">
        <v>81450</v>
      </c>
      <c r="D10" s="23">
        <v>5000000</v>
      </c>
      <c r="E10" s="6" t="str">
        <f t="shared" si="0"/>
        <v>5M-10M</v>
      </c>
      <c r="F10" s="51" t="s">
        <v>40</v>
      </c>
      <c r="G10" s="4" t="s">
        <v>41</v>
      </c>
      <c r="H10" s="4" t="s">
        <v>22</v>
      </c>
      <c r="I10" s="8">
        <v>45443</v>
      </c>
      <c r="J10" s="8">
        <v>45474</v>
      </c>
      <c r="K10" s="8">
        <v>45506</v>
      </c>
      <c r="L10" s="8">
        <v>45536</v>
      </c>
      <c r="M10" s="8"/>
      <c r="N10" s="8"/>
      <c r="O10" s="8"/>
      <c r="P10" s="40"/>
    </row>
    <row r="11" spans="1:16" ht="24" customHeight="1" x14ac:dyDescent="0.2">
      <c r="A11" s="47" t="s">
        <v>264</v>
      </c>
      <c r="B11" s="4" t="s">
        <v>265</v>
      </c>
      <c r="C11" s="4"/>
      <c r="D11" s="5">
        <v>5000000</v>
      </c>
      <c r="E11" s="6" t="str">
        <f t="shared" si="0"/>
        <v>5M-10M</v>
      </c>
      <c r="F11" s="7" t="s">
        <v>40</v>
      </c>
      <c r="G11" s="4" t="s">
        <v>41</v>
      </c>
      <c r="H11" s="4" t="s">
        <v>22</v>
      </c>
      <c r="I11" s="8">
        <v>45444</v>
      </c>
      <c r="J11" s="8">
        <v>45474</v>
      </c>
      <c r="K11" s="8">
        <v>45506</v>
      </c>
      <c r="L11" s="8">
        <v>45536</v>
      </c>
      <c r="M11" s="8">
        <v>45474</v>
      </c>
      <c r="N11" s="8">
        <v>45506</v>
      </c>
      <c r="O11" s="8">
        <v>45536</v>
      </c>
      <c r="P11" s="40"/>
    </row>
    <row r="12" spans="1:16" ht="24" customHeight="1" x14ac:dyDescent="0.2">
      <c r="A12" s="47" t="s">
        <v>270</v>
      </c>
      <c r="B12" s="4" t="s">
        <v>271</v>
      </c>
      <c r="C12" s="4"/>
      <c r="D12" s="5">
        <v>14000000</v>
      </c>
      <c r="E12" s="6" t="str">
        <f t="shared" si="0"/>
        <v>10M-20M</v>
      </c>
      <c r="F12" s="7" t="s">
        <v>67</v>
      </c>
      <c r="G12" s="4" t="s">
        <v>88</v>
      </c>
      <c r="H12" s="4" t="s">
        <v>30</v>
      </c>
      <c r="I12" s="8">
        <v>45444</v>
      </c>
      <c r="J12" s="8">
        <v>45474</v>
      </c>
      <c r="K12" s="8">
        <v>45536</v>
      </c>
      <c r="L12" s="8">
        <v>45566</v>
      </c>
      <c r="M12" s="8"/>
      <c r="N12" s="8"/>
      <c r="O12" s="8"/>
      <c r="P12" s="40"/>
    </row>
    <row r="13" spans="1:16" ht="24" customHeight="1" x14ac:dyDescent="0.2">
      <c r="A13" s="47" t="s">
        <v>267</v>
      </c>
      <c r="B13" s="4"/>
      <c r="C13" s="4">
        <v>81062</v>
      </c>
      <c r="D13" s="9">
        <v>30000000</v>
      </c>
      <c r="E13" s="6" t="str">
        <f t="shared" si="0"/>
        <v>20M+</v>
      </c>
      <c r="F13" s="50" t="s">
        <v>297</v>
      </c>
      <c r="G13" s="4" t="s">
        <v>296</v>
      </c>
      <c r="H13" s="4" t="s">
        <v>268</v>
      </c>
      <c r="I13" s="18">
        <v>45443</v>
      </c>
      <c r="J13" s="18">
        <v>45474</v>
      </c>
      <c r="K13" s="18">
        <v>45540</v>
      </c>
      <c r="L13" s="18">
        <v>45566</v>
      </c>
      <c r="M13" s="18"/>
      <c r="N13" s="18"/>
      <c r="O13" s="18"/>
      <c r="P13" s="19"/>
    </row>
    <row r="14" spans="1:16" ht="24" customHeight="1" x14ac:dyDescent="0.2">
      <c r="A14" s="47" t="s">
        <v>234</v>
      </c>
      <c r="B14" s="4" t="s">
        <v>235</v>
      </c>
      <c r="C14" s="13">
        <v>87602</v>
      </c>
      <c r="D14" s="9">
        <v>140000</v>
      </c>
      <c r="E14" s="6" t="str">
        <f t="shared" si="0"/>
        <v>100K-500K</v>
      </c>
      <c r="F14" s="7" t="s">
        <v>14</v>
      </c>
      <c r="G14" s="4" t="s">
        <v>231</v>
      </c>
      <c r="H14" s="4" t="s">
        <v>16</v>
      </c>
      <c r="I14" s="8">
        <v>45450</v>
      </c>
      <c r="J14" s="8">
        <v>45477</v>
      </c>
      <c r="K14" s="8">
        <v>45505</v>
      </c>
      <c r="L14" s="8">
        <v>45526</v>
      </c>
      <c r="M14" s="8"/>
      <c r="N14" s="8"/>
      <c r="O14" s="8"/>
      <c r="P14" s="40"/>
    </row>
    <row r="15" spans="1:16" ht="24" customHeight="1" x14ac:dyDescent="0.2">
      <c r="A15" s="47" t="s">
        <v>283</v>
      </c>
      <c r="B15" s="13"/>
      <c r="C15" s="13"/>
      <c r="D15" s="9">
        <v>60000</v>
      </c>
      <c r="E15" s="6" t="str">
        <f t="shared" si="0"/>
        <v>50K-100K</v>
      </c>
      <c r="F15" s="49"/>
      <c r="G15" s="4" t="s">
        <v>88</v>
      </c>
      <c r="H15" s="4" t="s">
        <v>30</v>
      </c>
      <c r="I15" s="8">
        <v>45450</v>
      </c>
      <c r="J15" s="8">
        <v>45480</v>
      </c>
      <c r="K15" s="8">
        <v>45542</v>
      </c>
      <c r="L15" s="8">
        <v>45594</v>
      </c>
      <c r="M15" s="8"/>
      <c r="N15" s="8"/>
      <c r="O15" s="8"/>
      <c r="P15" s="40"/>
    </row>
    <row r="16" spans="1:16" ht="24" customHeight="1" x14ac:dyDescent="0.2">
      <c r="A16" s="47" t="s">
        <v>232</v>
      </c>
      <c r="B16" s="4" t="s">
        <v>233</v>
      </c>
      <c r="C16" s="13"/>
      <c r="D16" s="9">
        <v>250000</v>
      </c>
      <c r="E16" s="6" t="str">
        <f t="shared" si="0"/>
        <v>100K-500K</v>
      </c>
      <c r="F16" s="7" t="s">
        <v>14</v>
      </c>
      <c r="G16" s="4" t="s">
        <v>231</v>
      </c>
      <c r="H16" s="4" t="s">
        <v>16</v>
      </c>
      <c r="I16" s="8">
        <v>45453</v>
      </c>
      <c r="J16" s="8">
        <v>45481</v>
      </c>
      <c r="K16" s="8">
        <v>45519</v>
      </c>
      <c r="L16" s="8">
        <v>45535</v>
      </c>
      <c r="M16" s="8"/>
      <c r="N16" s="8"/>
      <c r="O16" s="8"/>
      <c r="P16" s="40"/>
    </row>
    <row r="17" spans="1:16" ht="24" customHeight="1" x14ac:dyDescent="0.2">
      <c r="A17" s="47" t="s">
        <v>221</v>
      </c>
      <c r="B17" s="4" t="s">
        <v>222</v>
      </c>
      <c r="C17" s="4">
        <v>79593</v>
      </c>
      <c r="D17" s="9">
        <v>400000</v>
      </c>
      <c r="E17" s="6" t="str">
        <f t="shared" si="0"/>
        <v>100K-500K</v>
      </c>
      <c r="F17" s="51" t="s">
        <v>14</v>
      </c>
      <c r="G17" s="20" t="s">
        <v>26</v>
      </c>
      <c r="H17" s="4" t="s">
        <v>16</v>
      </c>
      <c r="I17" s="8">
        <v>45467</v>
      </c>
      <c r="J17" s="8">
        <v>45497</v>
      </c>
      <c r="K17" s="8">
        <v>45518</v>
      </c>
      <c r="L17" s="8">
        <v>45530</v>
      </c>
      <c r="M17" s="8"/>
      <c r="N17" s="8"/>
      <c r="O17" s="8"/>
      <c r="P17" s="40"/>
    </row>
    <row r="18" spans="1:16" ht="24" customHeight="1" x14ac:dyDescent="0.2">
      <c r="A18" s="47" t="s">
        <v>276</v>
      </c>
      <c r="B18" s="14" t="s">
        <v>277</v>
      </c>
      <c r="C18" s="13">
        <v>87382</v>
      </c>
      <c r="D18" s="9">
        <v>80000</v>
      </c>
      <c r="E18" s="6" t="str">
        <f t="shared" si="0"/>
        <v>50K-100K</v>
      </c>
      <c r="F18" s="49"/>
      <c r="G18" s="4"/>
      <c r="H18" s="4" t="s">
        <v>72</v>
      </c>
      <c r="I18" s="8">
        <v>45474</v>
      </c>
      <c r="J18" s="8">
        <v>45499</v>
      </c>
      <c r="K18" s="8">
        <v>45544</v>
      </c>
      <c r="L18" s="8">
        <v>45558</v>
      </c>
      <c r="M18" s="8"/>
      <c r="N18" s="8"/>
      <c r="O18" s="8"/>
      <c r="P18" s="40"/>
    </row>
    <row r="19" spans="1:16" ht="24" customHeight="1" x14ac:dyDescent="0.2">
      <c r="A19" s="47" t="s">
        <v>279</v>
      </c>
      <c r="B19" s="4" t="s">
        <v>280</v>
      </c>
      <c r="C19" s="4">
        <v>86641</v>
      </c>
      <c r="D19" s="5">
        <v>500000</v>
      </c>
      <c r="E19" s="6" t="str">
        <f t="shared" si="0"/>
        <v>500K-1M</v>
      </c>
      <c r="F19" s="7" t="s">
        <v>14</v>
      </c>
      <c r="G19" s="4" t="s">
        <v>76</v>
      </c>
      <c r="H19" s="4" t="s">
        <v>44</v>
      </c>
      <c r="I19" s="8">
        <v>45467</v>
      </c>
      <c r="J19" s="8">
        <v>45499</v>
      </c>
      <c r="K19" s="8">
        <v>45544</v>
      </c>
      <c r="L19" s="8">
        <v>45558</v>
      </c>
      <c r="M19" s="8"/>
      <c r="N19" s="8"/>
      <c r="O19" s="8"/>
      <c r="P19" s="40"/>
    </row>
    <row r="20" spans="1:16" ht="24" customHeight="1" x14ac:dyDescent="0.2">
      <c r="A20" s="47" t="s">
        <v>272</v>
      </c>
      <c r="B20" s="4" t="s">
        <v>273</v>
      </c>
      <c r="C20" s="4"/>
      <c r="D20" s="5">
        <v>13920000</v>
      </c>
      <c r="E20" s="6" t="str">
        <f t="shared" si="0"/>
        <v>10M-20M</v>
      </c>
      <c r="F20" s="7" t="s">
        <v>67</v>
      </c>
      <c r="G20" s="4" t="s">
        <v>88</v>
      </c>
      <c r="H20" s="4" t="s">
        <v>30</v>
      </c>
      <c r="I20" s="8">
        <v>45464</v>
      </c>
      <c r="J20" s="8">
        <v>45499</v>
      </c>
      <c r="K20" s="8">
        <v>45485</v>
      </c>
      <c r="L20" s="8"/>
      <c r="M20" s="8"/>
      <c r="N20" s="8"/>
      <c r="O20" s="8"/>
      <c r="P20" s="40"/>
    </row>
    <row r="21" spans="1:16" ht="24" customHeight="1" x14ac:dyDescent="0.2">
      <c r="A21" s="47" t="s">
        <v>281</v>
      </c>
      <c r="B21" s="13"/>
      <c r="C21" s="13" t="s">
        <v>282</v>
      </c>
      <c r="D21" s="9">
        <v>400000</v>
      </c>
      <c r="E21" s="6" t="str">
        <f t="shared" si="0"/>
        <v>100K-500K</v>
      </c>
      <c r="F21" s="49"/>
      <c r="G21" s="4"/>
      <c r="H21" s="4" t="s">
        <v>16</v>
      </c>
      <c r="I21" s="8">
        <v>45474</v>
      </c>
      <c r="J21" s="8">
        <v>45505</v>
      </c>
      <c r="K21" s="8">
        <v>45566</v>
      </c>
      <c r="L21" s="8">
        <v>45467</v>
      </c>
      <c r="M21" s="8"/>
      <c r="N21" s="8"/>
      <c r="O21" s="8"/>
      <c r="P21" s="40"/>
    </row>
    <row r="22" spans="1:16" ht="24" customHeight="1" x14ac:dyDescent="0.2">
      <c r="A22" s="47" t="s">
        <v>236</v>
      </c>
      <c r="B22" s="4" t="s">
        <v>237</v>
      </c>
      <c r="C22" s="4"/>
      <c r="D22" s="5">
        <v>750000</v>
      </c>
      <c r="E22" s="6" t="str">
        <f t="shared" si="0"/>
        <v>500K-1M</v>
      </c>
      <c r="F22" s="7" t="s">
        <v>14</v>
      </c>
      <c r="G22" s="4" t="s">
        <v>26</v>
      </c>
      <c r="H22" s="4" t="s">
        <v>16</v>
      </c>
      <c r="I22" s="8">
        <v>45478</v>
      </c>
      <c r="J22" s="8">
        <v>45509</v>
      </c>
      <c r="K22" s="8">
        <v>45561</v>
      </c>
      <c r="L22" s="8">
        <v>45582</v>
      </c>
      <c r="M22" s="8"/>
      <c r="N22" s="8"/>
      <c r="O22" s="8"/>
      <c r="P22" s="40"/>
    </row>
    <row r="23" spans="1:16" ht="24" customHeight="1" x14ac:dyDescent="0.2">
      <c r="A23" s="47" t="s">
        <v>274</v>
      </c>
      <c r="B23" s="20" t="s">
        <v>275</v>
      </c>
      <c r="C23" s="20"/>
      <c r="D23" s="23">
        <v>15000000</v>
      </c>
      <c r="E23" s="6" t="str">
        <f t="shared" si="0"/>
        <v>10M-20M</v>
      </c>
      <c r="F23" s="49" t="s">
        <v>14</v>
      </c>
      <c r="G23" s="4" t="s">
        <v>59</v>
      </c>
      <c r="H23" s="4" t="s">
        <v>59</v>
      </c>
      <c r="I23" s="8">
        <v>45490</v>
      </c>
      <c r="J23" s="8">
        <v>45520</v>
      </c>
      <c r="K23" s="8">
        <v>45545</v>
      </c>
      <c r="L23" s="8">
        <v>45558</v>
      </c>
      <c r="M23" s="8"/>
      <c r="N23" s="8"/>
      <c r="O23" s="8"/>
      <c r="P23" s="40"/>
    </row>
    <row r="24" spans="1:16" ht="24" customHeight="1" x14ac:dyDescent="0.2">
      <c r="A24" s="47" t="s">
        <v>238</v>
      </c>
      <c r="B24" s="4" t="s">
        <v>239</v>
      </c>
      <c r="C24" s="4"/>
      <c r="D24" s="5">
        <v>82000</v>
      </c>
      <c r="E24" s="6" t="str">
        <f t="shared" si="0"/>
        <v>50K-100K</v>
      </c>
      <c r="F24" s="7" t="s">
        <v>14</v>
      </c>
      <c r="G24" s="4" t="s">
        <v>231</v>
      </c>
      <c r="H24" s="4" t="s">
        <v>16</v>
      </c>
      <c r="I24" s="8">
        <v>45488</v>
      </c>
      <c r="J24" s="8">
        <v>45523</v>
      </c>
      <c r="K24" s="8">
        <v>45554</v>
      </c>
      <c r="L24" s="8">
        <v>45575</v>
      </c>
      <c r="M24" s="8"/>
      <c r="N24" s="8"/>
      <c r="O24" s="8"/>
      <c r="P24" s="40"/>
    </row>
    <row r="25" spans="1:16" ht="24" customHeight="1" x14ac:dyDescent="0.2">
      <c r="A25" s="47" t="s">
        <v>240</v>
      </c>
      <c r="B25" s="4" t="s">
        <v>241</v>
      </c>
      <c r="C25" s="4"/>
      <c r="D25" s="5">
        <v>82000</v>
      </c>
      <c r="E25" s="6" t="str">
        <f t="shared" si="0"/>
        <v>50K-100K</v>
      </c>
      <c r="F25" s="7" t="s">
        <v>14</v>
      </c>
      <c r="G25" s="4" t="s">
        <v>231</v>
      </c>
      <c r="H25" s="4" t="s">
        <v>16</v>
      </c>
      <c r="I25" s="8">
        <v>45488</v>
      </c>
      <c r="J25" s="8">
        <v>45523</v>
      </c>
      <c r="K25" s="8">
        <v>45554</v>
      </c>
      <c r="L25" s="8">
        <v>45575</v>
      </c>
      <c r="M25" s="8"/>
      <c r="N25" s="8"/>
      <c r="O25" s="8"/>
      <c r="P25" s="40"/>
    </row>
    <row r="26" spans="1:16" ht="24" customHeight="1" x14ac:dyDescent="0.2">
      <c r="A26" s="47" t="s">
        <v>51</v>
      </c>
      <c r="B26" s="4" t="s">
        <v>294</v>
      </c>
      <c r="C26" s="4"/>
      <c r="D26" s="10">
        <v>79000</v>
      </c>
      <c r="E26" s="6" t="str">
        <f t="shared" si="0"/>
        <v>50K-100K</v>
      </c>
      <c r="F26" s="12" t="s">
        <v>14</v>
      </c>
      <c r="G26" s="4" t="s">
        <v>29</v>
      </c>
      <c r="H26" s="4" t="s">
        <v>30</v>
      </c>
      <c r="I26" s="8">
        <v>45493</v>
      </c>
      <c r="J26" s="8">
        <v>45524</v>
      </c>
      <c r="K26" s="8">
        <v>45585</v>
      </c>
      <c r="L26" s="8">
        <v>45616</v>
      </c>
      <c r="M26" s="4"/>
      <c r="N26" s="4"/>
      <c r="O26" s="4"/>
      <c r="P26" s="41"/>
    </row>
    <row r="27" spans="1:16" ht="24" customHeight="1" x14ac:dyDescent="0.2">
      <c r="A27" s="47" t="s">
        <v>269</v>
      </c>
      <c r="B27" s="4"/>
      <c r="C27" s="4">
        <v>85504</v>
      </c>
      <c r="D27" s="5">
        <v>2000000</v>
      </c>
      <c r="E27" s="6" t="str">
        <f t="shared" si="0"/>
        <v>1M-5M</v>
      </c>
      <c r="F27" s="50" t="s">
        <v>297</v>
      </c>
      <c r="G27" s="4"/>
      <c r="H27" s="4" t="s">
        <v>22</v>
      </c>
      <c r="I27" s="18">
        <v>45497</v>
      </c>
      <c r="J27" s="18">
        <v>45534</v>
      </c>
      <c r="K27" s="18">
        <v>45573</v>
      </c>
      <c r="L27" s="18">
        <v>45597</v>
      </c>
      <c r="M27" s="8"/>
      <c r="N27" s="8"/>
      <c r="O27" s="8"/>
      <c r="P27" s="40"/>
    </row>
    <row r="28" spans="1:16" ht="24" customHeight="1" x14ac:dyDescent="0.2">
      <c r="A28" s="47" t="s">
        <v>247</v>
      </c>
      <c r="B28" s="4" t="s">
        <v>247</v>
      </c>
      <c r="C28" s="13"/>
      <c r="D28" s="5">
        <v>500000000</v>
      </c>
      <c r="E28" s="6" t="str">
        <f t="shared" si="0"/>
        <v>20M+</v>
      </c>
      <c r="F28" s="7" t="s">
        <v>14</v>
      </c>
      <c r="G28" s="4" t="s">
        <v>145</v>
      </c>
      <c r="H28" s="4" t="s">
        <v>72</v>
      </c>
      <c r="I28" s="8">
        <v>45505</v>
      </c>
      <c r="J28" s="8">
        <v>45536</v>
      </c>
      <c r="K28" s="8">
        <v>45580</v>
      </c>
      <c r="L28" s="8">
        <v>45597</v>
      </c>
      <c r="M28" s="8"/>
      <c r="N28" s="8"/>
      <c r="O28" s="8"/>
      <c r="P28" s="40"/>
    </row>
    <row r="29" spans="1:16" ht="24" customHeight="1" x14ac:dyDescent="0.2">
      <c r="A29" s="47" t="s">
        <v>285</v>
      </c>
      <c r="B29" s="13"/>
      <c r="C29" s="4"/>
      <c r="D29" s="5">
        <v>65000</v>
      </c>
      <c r="E29" s="6" t="str">
        <f t="shared" si="0"/>
        <v>50K-100K</v>
      </c>
      <c r="F29" s="7"/>
      <c r="G29" s="4" t="s">
        <v>88</v>
      </c>
      <c r="H29" s="4" t="s">
        <v>30</v>
      </c>
      <c r="I29" s="8"/>
      <c r="J29" s="8"/>
      <c r="K29" s="8"/>
      <c r="L29" s="8"/>
      <c r="M29" s="8"/>
      <c r="N29" s="8"/>
      <c r="O29" s="8"/>
      <c r="P29" s="40"/>
    </row>
    <row r="30" spans="1:16" ht="24" customHeight="1" x14ac:dyDescent="0.2">
      <c r="A30" s="47" t="s">
        <v>286</v>
      </c>
      <c r="B30" s="13"/>
      <c r="C30" s="4"/>
      <c r="D30" s="5">
        <v>70000</v>
      </c>
      <c r="E30" s="6" t="str">
        <f t="shared" si="0"/>
        <v>50K-100K</v>
      </c>
      <c r="F30" s="7"/>
      <c r="G30" s="4" t="s">
        <v>88</v>
      </c>
      <c r="H30" s="4" t="s">
        <v>30</v>
      </c>
      <c r="I30" s="8"/>
      <c r="J30" s="8"/>
      <c r="K30" s="8"/>
      <c r="L30" s="8"/>
      <c r="M30" s="8"/>
      <c r="N30" s="8"/>
      <c r="O30" s="8"/>
      <c r="P30" s="40"/>
    </row>
    <row r="31" spans="1:16" ht="24" customHeight="1" x14ac:dyDescent="0.2">
      <c r="A31" s="47" t="s">
        <v>288</v>
      </c>
      <c r="B31" s="13" t="s">
        <v>289</v>
      </c>
      <c r="C31" s="13"/>
      <c r="D31" s="23">
        <v>70000</v>
      </c>
      <c r="E31" s="6" t="str">
        <f t="shared" si="0"/>
        <v>50K-100K</v>
      </c>
      <c r="F31" s="49"/>
      <c r="G31" s="4" t="s">
        <v>74</v>
      </c>
      <c r="H31" s="4" t="s">
        <v>44</v>
      </c>
      <c r="I31" s="8"/>
      <c r="J31" s="8"/>
      <c r="K31" s="8"/>
      <c r="L31" s="8">
        <v>45446</v>
      </c>
      <c r="M31" s="4"/>
      <c r="N31" s="4"/>
      <c r="O31" s="4"/>
      <c r="P31" s="41"/>
    </row>
    <row r="32" spans="1:16" ht="24" customHeight="1" x14ac:dyDescent="0.2">
      <c r="A32" s="47" t="s">
        <v>224</v>
      </c>
      <c r="B32" s="22"/>
      <c r="C32" s="13">
        <v>83220</v>
      </c>
      <c r="D32" s="9">
        <v>100000</v>
      </c>
      <c r="E32" s="6" t="str">
        <f t="shared" si="0"/>
        <v>100K-500K</v>
      </c>
      <c r="F32" s="7" t="s">
        <v>20</v>
      </c>
      <c r="G32" s="4" t="s">
        <v>17</v>
      </c>
      <c r="H32" s="4" t="s">
        <v>30</v>
      </c>
      <c r="I32" s="8"/>
      <c r="J32" s="8"/>
      <c r="K32" s="8"/>
      <c r="L32" s="8"/>
      <c r="M32" s="8"/>
      <c r="N32" s="8"/>
      <c r="O32" s="8"/>
      <c r="P32" s="40"/>
    </row>
    <row r="33" spans="1:26" ht="24" customHeight="1" x14ac:dyDescent="0.2">
      <c r="A33" s="47" t="s">
        <v>260</v>
      </c>
      <c r="B33" s="13"/>
      <c r="C33" s="13"/>
      <c r="D33" s="9">
        <v>100000</v>
      </c>
      <c r="E33" s="6" t="str">
        <f t="shared" si="0"/>
        <v>100K-500K</v>
      </c>
      <c r="F33" s="50" t="s">
        <v>297</v>
      </c>
      <c r="G33" s="4"/>
      <c r="H33" s="4" t="s">
        <v>105</v>
      </c>
      <c r="I33" s="8"/>
      <c r="J33" s="8"/>
      <c r="K33" s="8"/>
      <c r="L33" s="8">
        <v>45444</v>
      </c>
      <c r="M33" s="8"/>
      <c r="N33" s="8"/>
      <c r="O33" s="8"/>
      <c r="P33" s="40"/>
    </row>
    <row r="34" spans="1:26" ht="24" customHeight="1" x14ac:dyDescent="0.2">
      <c r="A34" s="47" t="s">
        <v>278</v>
      </c>
      <c r="B34" s="13"/>
      <c r="C34" s="13">
        <v>87385</v>
      </c>
      <c r="D34" s="9">
        <v>100000</v>
      </c>
      <c r="E34" s="6" t="str">
        <f t="shared" si="0"/>
        <v>100K-500K</v>
      </c>
      <c r="F34" s="49"/>
      <c r="G34" s="4"/>
      <c r="H34" s="4" t="s">
        <v>16</v>
      </c>
      <c r="I34" s="8"/>
      <c r="J34" s="8"/>
      <c r="K34" s="8"/>
      <c r="L34" s="8"/>
      <c r="M34" s="8"/>
      <c r="N34" s="8"/>
      <c r="O34" s="8"/>
      <c r="P34" s="40"/>
    </row>
    <row r="35" spans="1:26" ht="24" customHeight="1" x14ac:dyDescent="0.2">
      <c r="A35" s="47" t="s">
        <v>284</v>
      </c>
      <c r="B35" s="13"/>
      <c r="C35" s="13"/>
      <c r="D35" s="9">
        <v>100000</v>
      </c>
      <c r="E35" s="6" t="str">
        <f t="shared" si="0"/>
        <v>100K-500K</v>
      </c>
      <c r="F35" s="49" t="s">
        <v>14</v>
      </c>
      <c r="G35" s="4" t="s">
        <v>88</v>
      </c>
      <c r="H35" s="4" t="s">
        <v>30</v>
      </c>
      <c r="I35" s="8"/>
      <c r="J35" s="8"/>
      <c r="K35" s="8"/>
      <c r="L35" s="8">
        <v>45231</v>
      </c>
      <c r="M35" s="8"/>
      <c r="N35" s="8"/>
      <c r="O35" s="8"/>
      <c r="P35" s="40"/>
    </row>
    <row r="36" spans="1:26" ht="24" customHeight="1" x14ac:dyDescent="0.2">
      <c r="A36" s="47" t="s">
        <v>255</v>
      </c>
      <c r="B36" s="4" t="s">
        <v>295</v>
      </c>
      <c r="C36" s="4"/>
      <c r="D36" s="23">
        <v>120000</v>
      </c>
      <c r="E36" s="6" t="str">
        <f t="shared" si="0"/>
        <v>100K-500K</v>
      </c>
      <c r="F36" s="50" t="s">
        <v>297</v>
      </c>
      <c r="G36" s="4" t="s">
        <v>296</v>
      </c>
      <c r="H36" s="4" t="s">
        <v>105</v>
      </c>
      <c r="I36" s="8"/>
      <c r="J36" s="8"/>
      <c r="K36" s="8"/>
      <c r="L36" s="8"/>
      <c r="M36" s="8"/>
      <c r="N36" s="8"/>
      <c r="O36" s="8"/>
      <c r="P36" s="40"/>
    </row>
    <row r="37" spans="1:26" ht="24" customHeight="1" x14ac:dyDescent="0.2">
      <c r="A37" s="47" t="s">
        <v>293</v>
      </c>
      <c r="B37" s="4" t="s">
        <v>98</v>
      </c>
      <c r="C37" s="4"/>
      <c r="D37" s="10">
        <v>125000</v>
      </c>
      <c r="E37" s="6" t="str">
        <f t="shared" si="0"/>
        <v>100K-500K</v>
      </c>
      <c r="F37" s="12" t="s">
        <v>14</v>
      </c>
      <c r="G37" s="4" t="s">
        <v>84</v>
      </c>
      <c r="H37" s="4" t="s">
        <v>30</v>
      </c>
      <c r="I37" s="8"/>
      <c r="J37" s="8"/>
      <c r="K37" s="8"/>
      <c r="L37" s="8"/>
      <c r="M37" s="8"/>
      <c r="N37" s="8"/>
      <c r="O37" s="8"/>
      <c r="P37" s="40"/>
    </row>
    <row r="38" spans="1:26" ht="24" customHeight="1" x14ac:dyDescent="0.2">
      <c r="A38" s="47" t="s">
        <v>256</v>
      </c>
      <c r="B38" s="13"/>
      <c r="C38" s="4">
        <v>83532</v>
      </c>
      <c r="D38" s="9">
        <v>145000</v>
      </c>
      <c r="E38" s="6" t="str">
        <f t="shared" si="0"/>
        <v>100K-500K</v>
      </c>
      <c r="F38" s="7" t="s">
        <v>14</v>
      </c>
      <c r="G38" s="4" t="s">
        <v>21</v>
      </c>
      <c r="H38" s="4" t="s">
        <v>22</v>
      </c>
      <c r="I38" s="8"/>
      <c r="J38" s="8"/>
      <c r="K38" s="8"/>
      <c r="L38" s="8">
        <v>45152</v>
      </c>
      <c r="M38" s="8"/>
      <c r="N38" s="8"/>
      <c r="O38" s="8"/>
      <c r="P38" s="40"/>
    </row>
    <row r="39" spans="1:26" ht="24" customHeight="1" x14ac:dyDescent="0.2">
      <c r="A39" s="47" t="s">
        <v>257</v>
      </c>
      <c r="B39" s="4"/>
      <c r="C39" s="13" t="s">
        <v>258</v>
      </c>
      <c r="D39" s="9">
        <v>180000</v>
      </c>
      <c r="E39" s="6" t="str">
        <f t="shared" si="0"/>
        <v>100K-500K</v>
      </c>
      <c r="F39" s="50" t="s">
        <v>297</v>
      </c>
      <c r="G39" s="4" t="s">
        <v>296</v>
      </c>
      <c r="H39" s="4" t="s">
        <v>105</v>
      </c>
      <c r="I39" s="8"/>
      <c r="J39" s="8"/>
      <c r="K39" s="8"/>
      <c r="L39" s="8">
        <v>45352</v>
      </c>
      <c r="M39" s="8"/>
      <c r="N39" s="8"/>
      <c r="O39" s="8"/>
      <c r="P39" s="40"/>
    </row>
    <row r="40" spans="1:26" ht="24" customHeight="1" x14ac:dyDescent="0.2">
      <c r="A40" s="47" t="s">
        <v>266</v>
      </c>
      <c r="B40" s="13"/>
      <c r="C40" s="13" t="s">
        <v>68</v>
      </c>
      <c r="D40" s="9">
        <v>180000</v>
      </c>
      <c r="E40" s="6" t="str">
        <f t="shared" si="0"/>
        <v>100K-500K</v>
      </c>
      <c r="F40" s="49" t="s">
        <v>25</v>
      </c>
      <c r="G40" s="4" t="s">
        <v>55</v>
      </c>
      <c r="H40" s="4" t="s">
        <v>72</v>
      </c>
      <c r="I40" s="8"/>
      <c r="J40" s="8"/>
      <c r="K40" s="8"/>
      <c r="L40" s="8">
        <v>45444</v>
      </c>
      <c r="M40" s="8"/>
      <c r="N40" s="8"/>
      <c r="O40" s="8"/>
      <c r="P40" s="40"/>
    </row>
    <row r="41" spans="1:26" ht="24" customHeight="1" x14ac:dyDescent="0.2">
      <c r="A41" s="47" t="s">
        <v>287</v>
      </c>
      <c r="B41" s="13"/>
      <c r="C41" s="13"/>
      <c r="D41" s="9">
        <v>180000</v>
      </c>
      <c r="E41" s="6" t="str">
        <f t="shared" si="0"/>
        <v>100K-500K</v>
      </c>
      <c r="F41" s="7" t="s">
        <v>14</v>
      </c>
      <c r="G41" s="14" t="s">
        <v>55</v>
      </c>
      <c r="H41" s="4" t="s">
        <v>72</v>
      </c>
      <c r="I41" s="8"/>
      <c r="J41" s="8"/>
      <c r="K41" s="8"/>
      <c r="L41" s="8"/>
      <c r="M41" s="8"/>
      <c r="N41" s="8"/>
      <c r="O41" s="8"/>
      <c r="P41" s="40"/>
    </row>
    <row r="42" spans="1:26" ht="24" customHeight="1" x14ac:dyDescent="0.2">
      <c r="A42" s="47" t="s">
        <v>223</v>
      </c>
      <c r="B42" s="22"/>
      <c r="C42" s="13"/>
      <c r="D42" s="9">
        <v>200000</v>
      </c>
      <c r="E42" s="6" t="str">
        <f t="shared" si="0"/>
        <v>100K-500K</v>
      </c>
      <c r="F42" s="7" t="s">
        <v>14</v>
      </c>
      <c r="G42" s="4" t="s">
        <v>29</v>
      </c>
      <c r="H42" s="4" t="s">
        <v>30</v>
      </c>
      <c r="I42" s="8"/>
      <c r="J42" s="8"/>
      <c r="K42" s="8"/>
      <c r="L42" s="8"/>
      <c r="M42" s="8"/>
      <c r="N42" s="8"/>
      <c r="O42" s="8"/>
      <c r="P42" s="40"/>
      <c r="Q42" s="24"/>
      <c r="R42" s="25"/>
      <c r="S42" s="25"/>
      <c r="T42" s="26"/>
      <c r="U42" s="27"/>
      <c r="V42" s="24"/>
      <c r="W42" s="27"/>
      <c r="X42" s="27"/>
      <c r="Y42" s="24"/>
      <c r="Z42" s="25"/>
    </row>
    <row r="43" spans="1:26" ht="26.25" customHeight="1" x14ac:dyDescent="0.2">
      <c r="A43" s="47" t="s">
        <v>290</v>
      </c>
      <c r="B43" s="4" t="s">
        <v>291</v>
      </c>
      <c r="C43" s="4"/>
      <c r="D43" s="5">
        <v>300000</v>
      </c>
      <c r="E43" s="6" t="str">
        <f t="shared" si="0"/>
        <v>100K-500K</v>
      </c>
      <c r="F43" s="7"/>
      <c r="G43" s="4"/>
      <c r="H43" s="4" t="s">
        <v>22</v>
      </c>
      <c r="I43" s="8"/>
      <c r="J43" s="8"/>
      <c r="K43" s="8"/>
      <c r="L43" s="8"/>
      <c r="M43" s="8"/>
      <c r="N43" s="8"/>
      <c r="O43" s="8"/>
      <c r="P43" s="40"/>
    </row>
    <row r="44" spans="1:26" ht="24" customHeight="1" x14ac:dyDescent="0.2">
      <c r="A44" s="47" t="s">
        <v>292</v>
      </c>
      <c r="B44" s="4"/>
      <c r="C44" s="4"/>
      <c r="D44" s="10">
        <v>325000</v>
      </c>
      <c r="E44" s="6" t="str">
        <f t="shared" si="0"/>
        <v>100K-500K</v>
      </c>
      <c r="F44" s="12" t="s">
        <v>14</v>
      </c>
      <c r="G44" s="4" t="s">
        <v>26</v>
      </c>
      <c r="H44" s="4" t="s">
        <v>16</v>
      </c>
      <c r="I44" s="8"/>
      <c r="J44" s="8"/>
      <c r="K44" s="8"/>
      <c r="L44" s="8">
        <v>45474</v>
      </c>
      <c r="M44" s="8"/>
      <c r="N44" s="8"/>
      <c r="O44" s="8"/>
      <c r="P44" s="40"/>
    </row>
    <row r="45" spans="1:26" ht="24" customHeight="1" x14ac:dyDescent="0.2">
      <c r="A45" s="47" t="s">
        <v>245</v>
      </c>
      <c r="B45" s="4" t="s">
        <v>246</v>
      </c>
      <c r="C45" s="4">
        <v>82679</v>
      </c>
      <c r="D45" s="5">
        <v>330000</v>
      </c>
      <c r="E45" s="6" t="str">
        <f t="shared" si="0"/>
        <v>100K-500K</v>
      </c>
      <c r="F45" s="7" t="s">
        <v>40</v>
      </c>
      <c r="G45" s="4" t="s">
        <v>134</v>
      </c>
      <c r="H45" s="4" t="s">
        <v>22</v>
      </c>
      <c r="I45" s="8"/>
      <c r="J45" s="8"/>
      <c r="K45" s="8">
        <v>45420</v>
      </c>
      <c r="L45" s="8"/>
      <c r="M45" s="8">
        <v>45371</v>
      </c>
      <c r="N45" s="8">
        <v>45400</v>
      </c>
      <c r="O45" s="8">
        <v>45433</v>
      </c>
      <c r="P45" s="40"/>
    </row>
    <row r="46" spans="1:26" ht="24" customHeight="1" x14ac:dyDescent="0.2">
      <c r="A46" s="47" t="s">
        <v>259</v>
      </c>
      <c r="B46" s="13"/>
      <c r="C46" s="13" t="s">
        <v>35</v>
      </c>
      <c r="D46" s="9">
        <v>400000</v>
      </c>
      <c r="E46" s="6" t="str">
        <f t="shared" si="0"/>
        <v>100K-500K</v>
      </c>
      <c r="F46" s="49"/>
      <c r="G46" s="4" t="s">
        <v>91</v>
      </c>
      <c r="H46" s="4" t="s">
        <v>44</v>
      </c>
      <c r="I46" s="8"/>
      <c r="J46" s="8"/>
      <c r="K46" s="8"/>
      <c r="L46" s="8">
        <v>45446</v>
      </c>
      <c r="M46" s="8"/>
      <c r="N46" s="8"/>
      <c r="O46" s="8"/>
      <c r="P46" s="40"/>
    </row>
    <row r="47" spans="1:26" ht="24" customHeight="1" x14ac:dyDescent="0.2">
      <c r="A47" s="47" t="s">
        <v>242</v>
      </c>
      <c r="B47" s="4" t="s">
        <v>243</v>
      </c>
      <c r="C47" s="4" t="s">
        <v>244</v>
      </c>
      <c r="D47" s="5">
        <v>500000</v>
      </c>
      <c r="E47" s="6" t="str">
        <f t="shared" si="0"/>
        <v>500K-1M</v>
      </c>
      <c r="F47" s="7" t="s">
        <v>14</v>
      </c>
      <c r="G47" s="4" t="s">
        <v>231</v>
      </c>
      <c r="H47" s="4" t="s">
        <v>16</v>
      </c>
      <c r="I47" s="8"/>
      <c r="J47" s="8"/>
      <c r="K47" s="8"/>
      <c r="L47" s="8"/>
      <c r="M47" s="8"/>
      <c r="N47" s="8"/>
      <c r="O47" s="8"/>
      <c r="P47" s="40"/>
    </row>
    <row r="48" spans="1:26" ht="24" customHeight="1" x14ac:dyDescent="0.2">
      <c r="A48" s="47" t="s">
        <v>202</v>
      </c>
      <c r="B48" s="4" t="s">
        <v>203</v>
      </c>
      <c r="C48" s="4" t="s">
        <v>204</v>
      </c>
      <c r="D48" s="9">
        <v>600000</v>
      </c>
      <c r="E48" s="4"/>
      <c r="F48" s="49"/>
      <c r="G48" s="4" t="s">
        <v>55</v>
      </c>
      <c r="H48" s="4" t="s">
        <v>201</v>
      </c>
      <c r="I48" s="8"/>
      <c r="J48" s="8"/>
      <c r="K48" s="8"/>
      <c r="L48" s="8">
        <v>45536</v>
      </c>
      <c r="M48" s="8"/>
      <c r="N48" s="8"/>
      <c r="O48" s="8"/>
      <c r="P48" s="40"/>
    </row>
    <row r="49" spans="1:16" ht="24" customHeight="1" x14ac:dyDescent="0.2">
      <c r="A49" s="48" t="s">
        <v>219</v>
      </c>
      <c r="B49" s="32"/>
      <c r="C49" s="32" t="s">
        <v>220</v>
      </c>
      <c r="D49" s="42">
        <v>1000000</v>
      </c>
      <c r="E49" s="30" t="str">
        <f t="shared" ref="E49" si="1">IF(D49&lt;50000,"30K-50K",(IF(D49&lt;100000,"50K-100K",(IF(D49&lt;500000,"100K-500K",(IF(D49&lt;1000000,"500K-1M",(IF(D49&lt;5000000,"1M-5M",(IF(D49&lt;10000000,"5M-10M",(IF(D49&lt;20000000,"10M-20M","20M+")))))))))))))</f>
        <v>1M-5M</v>
      </c>
      <c r="F49" s="52"/>
      <c r="G49" s="17"/>
      <c r="H49" s="17" t="s">
        <v>30</v>
      </c>
      <c r="I49" s="43"/>
      <c r="J49" s="43"/>
      <c r="K49" s="43"/>
      <c r="L49" s="43">
        <v>45474</v>
      </c>
      <c r="M49" s="43"/>
      <c r="N49" s="43"/>
      <c r="O49" s="43"/>
      <c r="P49" s="44"/>
    </row>
  </sheetData>
  <conditionalFormatting sqref="I1:L49">
    <cfRule type="notContainsErrors" dxfId="5" priority="2">
      <formula>NOT(ISERROR(I1))</formula>
    </cfRule>
  </conditionalFormatting>
  <conditionalFormatting sqref="M1:P49">
    <cfRule type="notContainsErrors" dxfId="4" priority="11">
      <formula>NOT(ISERROR(M1))</formula>
    </cfRule>
  </conditionalFormatting>
  <conditionalFormatting sqref="V42">
    <cfRule type="cellIs" dxfId="3" priority="13" operator="equal">
      <formula>"Green"</formula>
    </cfRule>
    <cfRule type="cellIs" dxfId="2" priority="14" operator="equal">
      <formula>"Red"</formula>
    </cfRule>
  </conditionalFormatting>
  <dataValidations count="6">
    <dataValidation type="decimal" allowBlank="1" showInputMessage="1" showErrorMessage="1" errorTitle="INPUT ERROR" error="PLEASE USE NUMBERS ONLY IN THIS FIELD.  ADD NOTES TO THE COMMENTS SECTION" sqref="Z42" xr:uid="{A915AC3B-BE45-4A53-B226-5594DE52D2C5}">
      <formula1>0</formula1>
      <formula2>999999999.99</formula2>
    </dataValidation>
    <dataValidation type="decimal" allowBlank="1" showInputMessage="1" showErrorMessage="1" sqref="D41:D43 D45:D48" xr:uid="{9BA7BE6E-EF21-4738-A4BA-8B37172AC837}">
      <formula1>0</formula1>
      <formula2>999999999.99</formula2>
    </dataValidation>
    <dataValidation type="textLength" allowBlank="1" showInputMessage="1" showErrorMessage="1" error="Title should be no more than 60 characters" sqref="A37 A39:A48 A2:A34" xr:uid="{11524A18-378D-474F-8D67-5CC7FA42EDA3}">
      <formula1>0</formula1>
      <formula2>60</formula2>
    </dataValidation>
    <dataValidation type="decimal" allowBlank="1" showInputMessage="1" showErrorMessage="1" errorTitle="INPUT ERROR" error="ENTER A NUMBER" sqref="D37 D39:D40 D44 D2:D34" xr:uid="{4D9338FA-3779-481B-801A-FD2306D0C6D8}">
      <formula1>0</formula1>
      <formula2>999999999.99</formula2>
    </dataValidation>
    <dataValidation type="date" operator="greaterThan" allowBlank="1" showInputMessage="1" showErrorMessage="1" sqref="I2:L48 M2:P49" xr:uid="{A8B5C65E-D9FB-4471-8E8D-4C53A92F847C}">
      <formula1>35796</formula1>
    </dataValidation>
    <dataValidation operator="lessThanOrEqual" allowBlank="1" showInputMessage="1" showErrorMessage="1" errorTitle="Input Error" error="Title is too long. Please amend to 60 or less characters" sqref="A1" xr:uid="{495257DA-BBCC-41D4-93C5-B9A4F81E77C3}"/>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09d8ea2-166c-4bc4-b8e6-471679cf7152">
      <Value>2</Value>
    </TaxCatchAll>
    <SupplierName xmlns="749fcac0-1a83-44ad-a246-cef45f65c140" xsi:nil="true"/>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lcf76f155ced4ddcb4097134ff3c332f xmlns="749fcac0-1a83-44ad-a246-cef45f65c14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22" ma:contentTypeDescription="" ma:contentTypeScope="" ma:versionID="652282c1bfa4672faf78d96e4d5876e8">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9d9705f103f92e91ab2cbf3ab3aaf915"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LengthInSeconds" minOccurs="0"/>
                <xsd:element ref="ns3:SupplierName" minOccurs="0"/>
                <xsd:element ref="ns3:MediaServiceLocatio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SupplierName" ma:index="24" nillable="true" ma:displayName="Supplier Name" ma:format="Dropdown" ma:internalName="SupplierName">
      <xsd:simpleType>
        <xsd:restriction base="dms:Text">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18be74b-408a-4821-a541-c1cb6a2808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18be74b-408a-4821-a541-c1cb6a280853" ContentTypeId="0x010100CD2C4A6BD139E040B17750FF27DCB588"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7AC80-CE86-4FA2-BA53-1553E15204CE}">
  <ds:schemaRefs>
    <ds:schemaRef ds:uri="http://schemas.microsoft.com/office/2006/metadata/properties"/>
    <ds:schemaRef ds:uri="http://schemas.microsoft.com/office/infopath/2007/PartnerControls"/>
    <ds:schemaRef ds:uri="609d8ea2-166c-4bc4-b8e6-471679cf7152"/>
    <ds:schemaRef ds:uri="749fcac0-1a83-44ad-a246-cef45f65c140"/>
  </ds:schemaRefs>
</ds:datastoreItem>
</file>

<file path=customXml/itemProps2.xml><?xml version="1.0" encoding="utf-8"?>
<ds:datastoreItem xmlns:ds="http://schemas.openxmlformats.org/officeDocument/2006/customXml" ds:itemID="{B34B99B6-B818-424E-8C3A-FECFADC01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749fcac0-1a83-44ad-a246-cef45f65c140"/>
    <ds:schemaRef ds:uri="47b8abde-4f00-40c8-b7cd-5e812d424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17C0B6-0B01-4AAE-AE28-8C202EEC0224}">
  <ds:schemaRefs>
    <ds:schemaRef ds:uri="Microsoft.SharePoint.Taxonomy.ContentTypeSync"/>
  </ds:schemaRefs>
</ds:datastoreItem>
</file>

<file path=customXml/itemProps4.xml><?xml version="1.0" encoding="utf-8"?>
<ds:datastoreItem xmlns:ds="http://schemas.openxmlformats.org/officeDocument/2006/customXml" ds:itemID="{2D499F5D-51F8-4333-819B-6394C139AF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Pipeline</vt:lpstr>
      <vt:lpstr>WIP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Zayyan Steadman</dc:creator>
  <cp:lastModifiedBy>Zayyan Steadman</cp:lastModifiedBy>
  <dcterms:created xsi:type="dcterms:W3CDTF">2024-06-03T07:05:41Z</dcterms:created>
  <dcterms:modified xsi:type="dcterms:W3CDTF">2024-06-04T12:58:16Z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y fmtid="{D5CDD505-2E9C-101B-9397-08002B2CF9AE}" pid="4" name="MediaServiceImageTags">
    <vt:lpwstr/>
  </property>
</Properties>
</file>