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ilson\OneDrive - West Yorkshire Combined Authority\Desktop\"/>
    </mc:Choice>
  </mc:AlternateContent>
  <xr:revisionPtr revIDLastSave="0" documentId="8_{8CE4F2E5-0BF1-4904-911F-7621714FB93A}" xr6:coauthVersionLast="47" xr6:coauthVersionMax="47" xr10:uidLastSave="{00000000-0000-0000-0000-000000000000}"/>
  <bookViews>
    <workbookView xWindow="-120" yWindow="-120" windowWidth="29040" windowHeight="15840" tabRatio="764" activeTab="1" xr2:uid="{3F3F6064-F5E7-490A-A878-C4ED19D95905}"/>
  </bookViews>
  <sheets>
    <sheet name="TAB 1- Expenditure Summary" sheetId="11" r:id="rId1"/>
    <sheet name="TAB 2 - Granular Budget" sheetId="19" r:id="rId2"/>
    <sheet name="TAB 3 - Outputs and Outcomes" sheetId="20" r:id="rId3"/>
    <sheet name="TAB 4 - Procurement" sheetId="18" r:id="rId4"/>
    <sheet name="TAB 5 - Risk Register" sheetId="21" r:id="rId5"/>
    <sheet name="DROP DOWNS" sheetId="22" state="hidden" r:id="rId6"/>
  </sheets>
  <definedNames>
    <definedName name="_Int_2mZJoemA" localSheetId="2">'TAB 3 - Outputs and Outcomes'!$R$22</definedName>
    <definedName name="_Int_P8HEy5iK" localSheetId="2">'TAB 3 - Outputs and Outcomes'!$R$23</definedName>
    <definedName name="CALL_AREA">'DROP DOWNS'!$B$2:$B$4</definedName>
    <definedName name="INTERVENTION">'DROP DOWNS'!$C$2:$C$9</definedName>
    <definedName name="RISK_IMPACT">'DROP DOWNS'!$E$2:$E$4</definedName>
    <definedName name="RISK_PROB">'DROP DOWNS'!$D$2:$D$4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6" i="19" l="1"/>
  <c r="Q50" i="11"/>
  <c r="W42" i="19"/>
  <c r="K83" i="11"/>
  <c r="I83" i="11"/>
  <c r="K82" i="11"/>
  <c r="M82" i="11"/>
  <c r="O82" i="11"/>
  <c r="I82" i="11"/>
  <c r="Q15" i="11"/>
  <c r="R15" i="11"/>
  <c r="K74" i="11"/>
  <c r="M74" i="11"/>
  <c r="O74" i="11"/>
  <c r="K75" i="11"/>
  <c r="M75" i="11"/>
  <c r="O75" i="11"/>
  <c r="I75" i="11"/>
  <c r="I74" i="11"/>
  <c r="J39" i="11"/>
  <c r="K39" i="11"/>
  <c r="L39" i="11"/>
  <c r="M39" i="11"/>
  <c r="N39" i="11"/>
  <c r="O39" i="11"/>
  <c r="P39" i="11"/>
  <c r="J40" i="11"/>
  <c r="K40" i="11"/>
  <c r="L40" i="11"/>
  <c r="M40" i="11"/>
  <c r="N40" i="11"/>
  <c r="O40" i="11"/>
  <c r="P40" i="11"/>
  <c r="I40" i="11"/>
  <c r="I39" i="11"/>
  <c r="Q82" i="11" l="1"/>
  <c r="I41" i="11"/>
  <c r="I76" i="11"/>
  <c r="H79" i="19" l="1"/>
  <c r="U23" i="19"/>
  <c r="T23" i="19"/>
  <c r="S23" i="19"/>
  <c r="R23" i="19"/>
  <c r="U22" i="19"/>
  <c r="T22" i="19"/>
  <c r="S22" i="19"/>
  <c r="R22" i="19"/>
  <c r="U21" i="19"/>
  <c r="T21" i="19"/>
  <c r="S21" i="19"/>
  <c r="R21" i="19"/>
  <c r="U20" i="19"/>
  <c r="T20" i="19"/>
  <c r="S20" i="19"/>
  <c r="R20" i="19"/>
  <c r="U19" i="19"/>
  <c r="T19" i="19"/>
  <c r="S19" i="19"/>
  <c r="R19" i="19"/>
  <c r="U18" i="19"/>
  <c r="T18" i="19"/>
  <c r="S18" i="19"/>
  <c r="R18" i="19"/>
  <c r="U17" i="19"/>
  <c r="T17" i="19"/>
  <c r="S17" i="19"/>
  <c r="R17" i="19"/>
  <c r="U16" i="19"/>
  <c r="T16" i="19"/>
  <c r="S16" i="19"/>
  <c r="R16" i="19"/>
  <c r="N16" i="19"/>
  <c r="O16" i="19"/>
  <c r="P16" i="19"/>
  <c r="N17" i="19"/>
  <c r="O17" i="19"/>
  <c r="P17" i="19"/>
  <c r="N18" i="19"/>
  <c r="O18" i="19"/>
  <c r="P18" i="19"/>
  <c r="N19" i="19"/>
  <c r="O19" i="19"/>
  <c r="P19" i="19"/>
  <c r="N20" i="19"/>
  <c r="O20" i="19"/>
  <c r="P20" i="19"/>
  <c r="N21" i="19"/>
  <c r="O21" i="19"/>
  <c r="P21" i="19"/>
  <c r="N22" i="19"/>
  <c r="O22" i="19"/>
  <c r="P22" i="19"/>
  <c r="N23" i="19"/>
  <c r="O23" i="19"/>
  <c r="P23" i="19"/>
  <c r="M23" i="19"/>
  <c r="M22" i="19"/>
  <c r="M21" i="19"/>
  <c r="M20" i="19"/>
  <c r="M19" i="19"/>
  <c r="M18" i="19"/>
  <c r="M17" i="19"/>
  <c r="M16" i="19"/>
  <c r="K23" i="19"/>
  <c r="J23" i="19"/>
  <c r="I23" i="19"/>
  <c r="K22" i="19"/>
  <c r="J22" i="19"/>
  <c r="I22" i="19"/>
  <c r="K21" i="19"/>
  <c r="J21" i="19"/>
  <c r="I21" i="19"/>
  <c r="K20" i="19"/>
  <c r="J20" i="19"/>
  <c r="I20" i="19"/>
  <c r="K19" i="19"/>
  <c r="J19" i="19"/>
  <c r="I19" i="19"/>
  <c r="K18" i="19"/>
  <c r="J18" i="19"/>
  <c r="I18" i="19"/>
  <c r="K17" i="19"/>
  <c r="J17" i="19"/>
  <c r="I17" i="19"/>
  <c r="K16" i="19"/>
  <c r="J16" i="19"/>
  <c r="I16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E17" i="19"/>
  <c r="E18" i="19"/>
  <c r="E19" i="19"/>
  <c r="E20" i="19"/>
  <c r="E21" i="19"/>
  <c r="E22" i="19"/>
  <c r="E23" i="19"/>
  <c r="E16" i="19"/>
  <c r="U104" i="19"/>
  <c r="T104" i="19"/>
  <c r="S104" i="19"/>
  <c r="R104" i="19"/>
  <c r="P104" i="19"/>
  <c r="O104" i="19"/>
  <c r="N104" i="19"/>
  <c r="M104" i="19"/>
  <c r="K104" i="19"/>
  <c r="J104" i="19"/>
  <c r="I104" i="19"/>
  <c r="G104" i="19"/>
  <c r="F104" i="19"/>
  <c r="E104" i="19"/>
  <c r="V103" i="19"/>
  <c r="Q103" i="19"/>
  <c r="L103" i="19"/>
  <c r="H103" i="19"/>
  <c r="V102" i="19"/>
  <c r="Q102" i="19"/>
  <c r="L102" i="19"/>
  <c r="H102" i="19"/>
  <c r="V101" i="19"/>
  <c r="Q101" i="19"/>
  <c r="L101" i="19"/>
  <c r="H101" i="19"/>
  <c r="V100" i="19"/>
  <c r="Q100" i="19"/>
  <c r="L100" i="19"/>
  <c r="H100" i="19"/>
  <c r="V99" i="19"/>
  <c r="Q99" i="19"/>
  <c r="L99" i="19"/>
  <c r="H99" i="19"/>
  <c r="V98" i="19"/>
  <c r="Q98" i="19"/>
  <c r="L98" i="19"/>
  <c r="H98" i="19"/>
  <c r="V97" i="19"/>
  <c r="Q97" i="19"/>
  <c r="L97" i="19"/>
  <c r="H97" i="19"/>
  <c r="V96" i="19"/>
  <c r="Q96" i="19"/>
  <c r="L96" i="19"/>
  <c r="H96" i="19"/>
  <c r="O104" i="11"/>
  <c r="M104" i="11"/>
  <c r="K104" i="11"/>
  <c r="I104" i="11"/>
  <c r="O103" i="11"/>
  <c r="M103" i="11"/>
  <c r="K103" i="11"/>
  <c r="I103" i="11"/>
  <c r="O101" i="11"/>
  <c r="M101" i="11"/>
  <c r="K101" i="11"/>
  <c r="I101" i="11"/>
  <c r="O100" i="11"/>
  <c r="M100" i="11"/>
  <c r="K100" i="11"/>
  <c r="I100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2" i="11"/>
  <c r="M92" i="11"/>
  <c r="K92" i="11"/>
  <c r="I92" i="11"/>
  <c r="O91" i="11"/>
  <c r="M91" i="11"/>
  <c r="K91" i="11"/>
  <c r="I91" i="11"/>
  <c r="O89" i="11"/>
  <c r="M89" i="11"/>
  <c r="K89" i="11"/>
  <c r="I89" i="11"/>
  <c r="O88" i="11"/>
  <c r="M88" i="11"/>
  <c r="K88" i="11"/>
  <c r="I88" i="11"/>
  <c r="O86" i="11"/>
  <c r="M86" i="11"/>
  <c r="K86" i="11"/>
  <c r="I86" i="11"/>
  <c r="O85" i="11"/>
  <c r="M85" i="11"/>
  <c r="M106" i="11" s="1"/>
  <c r="K85" i="11"/>
  <c r="I85" i="11"/>
  <c r="M83" i="11"/>
  <c r="O83" i="11"/>
  <c r="M47" i="20"/>
  <c r="H47" i="20"/>
  <c r="M17" i="20"/>
  <c r="M18" i="20"/>
  <c r="N18" i="20" s="1"/>
  <c r="M19" i="20"/>
  <c r="N19" i="20"/>
  <c r="H17" i="20"/>
  <c r="N17" i="20" s="1"/>
  <c r="H18" i="20"/>
  <c r="H19" i="20"/>
  <c r="O52" i="11"/>
  <c r="M52" i="11"/>
  <c r="K52" i="11"/>
  <c r="I52" i="11"/>
  <c r="Q51" i="11"/>
  <c r="O55" i="11"/>
  <c r="M55" i="11"/>
  <c r="K55" i="11"/>
  <c r="I55" i="11"/>
  <c r="Q54" i="11"/>
  <c r="Q53" i="11"/>
  <c r="O58" i="11"/>
  <c r="M58" i="11"/>
  <c r="K58" i="11"/>
  <c r="I58" i="11"/>
  <c r="Q57" i="11"/>
  <c r="Q56" i="11"/>
  <c r="P32" i="11"/>
  <c r="O32" i="11"/>
  <c r="N32" i="11"/>
  <c r="M32" i="11"/>
  <c r="L32" i="11"/>
  <c r="K32" i="11"/>
  <c r="J32" i="11"/>
  <c r="I32" i="11"/>
  <c r="R31" i="11"/>
  <c r="Q31" i="11"/>
  <c r="R30" i="11"/>
  <c r="Q30" i="11"/>
  <c r="P35" i="11"/>
  <c r="O35" i="11"/>
  <c r="N35" i="11"/>
  <c r="M35" i="11"/>
  <c r="L35" i="11"/>
  <c r="K35" i="11"/>
  <c r="J35" i="11"/>
  <c r="I35" i="11"/>
  <c r="R34" i="11"/>
  <c r="Q34" i="11"/>
  <c r="R33" i="11"/>
  <c r="Q33" i="11"/>
  <c r="P29" i="11"/>
  <c r="O29" i="11"/>
  <c r="N29" i="11"/>
  <c r="M29" i="11"/>
  <c r="L29" i="11"/>
  <c r="K29" i="11"/>
  <c r="J29" i="11"/>
  <c r="I29" i="11"/>
  <c r="R28" i="11"/>
  <c r="Q28" i="11"/>
  <c r="R27" i="11"/>
  <c r="Q27" i="11"/>
  <c r="Q72" i="11"/>
  <c r="Q71" i="11"/>
  <c r="Q69" i="11"/>
  <c r="Q68" i="11"/>
  <c r="Q66" i="11"/>
  <c r="Q65" i="11"/>
  <c r="Q63" i="11"/>
  <c r="Q62" i="11"/>
  <c r="Q95" i="11" l="1"/>
  <c r="O93" i="11"/>
  <c r="Q88" i="11"/>
  <c r="Q83" i="11"/>
  <c r="Q97" i="11"/>
  <c r="Q98" i="11"/>
  <c r="O106" i="11"/>
  <c r="Q89" i="11"/>
  <c r="Q85" i="11"/>
  <c r="Q87" i="11" s="1"/>
  <c r="I106" i="11"/>
  <c r="Q86" i="11"/>
  <c r="O107" i="11"/>
  <c r="Q52" i="11"/>
  <c r="M107" i="11"/>
  <c r="K106" i="11"/>
  <c r="K107" i="11"/>
  <c r="I107" i="11"/>
  <c r="T24" i="19"/>
  <c r="L20" i="19"/>
  <c r="V19" i="19"/>
  <c r="L17" i="19"/>
  <c r="V17" i="19"/>
  <c r="R24" i="19"/>
  <c r="W99" i="19"/>
  <c r="P24" i="19"/>
  <c r="Q21" i="19"/>
  <c r="O24" i="19"/>
  <c r="V18" i="19"/>
  <c r="V20" i="19"/>
  <c r="V22" i="19"/>
  <c r="M24" i="19"/>
  <c r="W98" i="19"/>
  <c r="H20" i="19"/>
  <c r="V23" i="19"/>
  <c r="U24" i="19"/>
  <c r="W97" i="19"/>
  <c r="E24" i="19"/>
  <c r="I24" i="19"/>
  <c r="L22" i="19"/>
  <c r="V21" i="19"/>
  <c r="S24" i="19"/>
  <c r="H17" i="19"/>
  <c r="W102" i="19"/>
  <c r="K24" i="19"/>
  <c r="Q20" i="19"/>
  <c r="W20" i="19" s="1"/>
  <c r="Q17" i="19"/>
  <c r="L104" i="19"/>
  <c r="W100" i="19"/>
  <c r="H23" i="19"/>
  <c r="F24" i="19"/>
  <c r="J24" i="19"/>
  <c r="L19" i="19"/>
  <c r="Q23" i="19"/>
  <c r="N24" i="19"/>
  <c r="G24" i="19"/>
  <c r="H18" i="19"/>
  <c r="H21" i="19"/>
  <c r="V104" i="19"/>
  <c r="W103" i="19"/>
  <c r="H16" i="19"/>
  <c r="Q104" i="19"/>
  <c r="W101" i="19"/>
  <c r="L18" i="19"/>
  <c r="L21" i="19"/>
  <c r="L23" i="19"/>
  <c r="V16" i="19"/>
  <c r="Q19" i="19"/>
  <c r="Q18" i="19"/>
  <c r="Q16" i="19"/>
  <c r="Q22" i="19"/>
  <c r="L16" i="19"/>
  <c r="H22" i="19"/>
  <c r="H19" i="19"/>
  <c r="H104" i="19"/>
  <c r="W96" i="19"/>
  <c r="O87" i="11"/>
  <c r="O90" i="11"/>
  <c r="M90" i="11"/>
  <c r="K87" i="11"/>
  <c r="K90" i="11"/>
  <c r="M87" i="11"/>
  <c r="N47" i="20"/>
  <c r="Q92" i="11"/>
  <c r="I90" i="11"/>
  <c r="I87" i="11"/>
  <c r="M96" i="11"/>
  <c r="I93" i="11"/>
  <c r="K96" i="11"/>
  <c r="Q91" i="11"/>
  <c r="M93" i="11"/>
  <c r="M99" i="11"/>
  <c r="S34" i="11"/>
  <c r="I99" i="11"/>
  <c r="Q94" i="11"/>
  <c r="Q96" i="11" s="1"/>
  <c r="O96" i="11"/>
  <c r="K93" i="11"/>
  <c r="O99" i="11"/>
  <c r="I96" i="11"/>
  <c r="Q55" i="11"/>
  <c r="K99" i="11"/>
  <c r="Q35" i="11"/>
  <c r="R35" i="11"/>
  <c r="R32" i="11"/>
  <c r="S31" i="11"/>
  <c r="Q58" i="11"/>
  <c r="Q32" i="11"/>
  <c r="S30" i="11"/>
  <c r="Q29" i="11"/>
  <c r="S33" i="11"/>
  <c r="R29" i="11"/>
  <c r="S28" i="11"/>
  <c r="S27" i="11"/>
  <c r="Q64" i="11"/>
  <c r="Q73" i="11"/>
  <c r="Q70" i="11"/>
  <c r="Q67" i="11"/>
  <c r="I108" i="11" l="1"/>
  <c r="L24" i="19"/>
  <c r="V24" i="19"/>
  <c r="W17" i="19"/>
  <c r="W19" i="19"/>
  <c r="W23" i="19"/>
  <c r="W21" i="19"/>
  <c r="W22" i="19"/>
  <c r="W16" i="19"/>
  <c r="W18" i="19"/>
  <c r="H24" i="19"/>
  <c r="Q24" i="19"/>
  <c r="W104" i="19"/>
  <c r="Q93" i="11"/>
  <c r="Q90" i="11"/>
  <c r="S35" i="11"/>
  <c r="Q99" i="11"/>
  <c r="S32" i="11"/>
  <c r="S29" i="11"/>
  <c r="W24" i="19" l="1"/>
  <c r="Q93" i="19"/>
  <c r="Q92" i="19"/>
  <c r="Q91" i="19"/>
  <c r="Q90" i="19"/>
  <c r="Q89" i="19"/>
  <c r="Q88" i="19"/>
  <c r="Q87" i="19"/>
  <c r="Q86" i="19"/>
  <c r="Q83" i="19"/>
  <c r="Q82" i="19"/>
  <c r="Q81" i="19"/>
  <c r="Q80" i="19"/>
  <c r="Q79" i="19"/>
  <c r="Q78" i="19"/>
  <c r="Q77" i="19"/>
  <c r="Q76" i="19"/>
  <c r="Q73" i="19"/>
  <c r="Q72" i="19"/>
  <c r="Q71" i="19"/>
  <c r="Q70" i="19"/>
  <c r="Q69" i="19"/>
  <c r="Q68" i="19"/>
  <c r="Q67" i="19"/>
  <c r="Q66" i="19"/>
  <c r="Q63" i="19"/>
  <c r="Q62" i="19"/>
  <c r="Q61" i="19"/>
  <c r="Q60" i="19"/>
  <c r="Q59" i="19"/>
  <c r="Q58" i="19"/>
  <c r="Q57" i="19"/>
  <c r="Q56" i="19"/>
  <c r="Q53" i="19"/>
  <c r="Q52" i="19"/>
  <c r="Q51" i="19"/>
  <c r="Q50" i="19"/>
  <c r="Q49" i="19"/>
  <c r="Q48" i="19"/>
  <c r="Q47" i="19"/>
  <c r="Q46" i="19"/>
  <c r="Q43" i="19"/>
  <c r="Q42" i="19"/>
  <c r="Q41" i="19"/>
  <c r="Q40" i="19"/>
  <c r="Q39" i="19"/>
  <c r="Q38" i="19"/>
  <c r="Q37" i="19"/>
  <c r="Q36" i="19"/>
  <c r="Q33" i="19"/>
  <c r="Q32" i="19"/>
  <c r="Q31" i="19"/>
  <c r="Q30" i="19"/>
  <c r="Q29" i="19"/>
  <c r="Q28" i="19"/>
  <c r="Q27" i="19"/>
  <c r="Q26" i="19"/>
  <c r="Q7" i="19"/>
  <c r="Q8" i="19"/>
  <c r="Q9" i="19"/>
  <c r="Q10" i="19"/>
  <c r="Q11" i="19"/>
  <c r="Q12" i="19"/>
  <c r="Q13" i="19"/>
  <c r="Q6" i="19"/>
  <c r="Q36" i="11"/>
  <c r="Q37" i="11"/>
  <c r="Q24" i="11"/>
  <c r="Q25" i="11"/>
  <c r="Q21" i="11"/>
  <c r="Q22" i="11"/>
  <c r="Q18" i="11"/>
  <c r="Q19" i="11"/>
  <c r="H61" i="20" l="1"/>
  <c r="AB17" i="20"/>
  <c r="AB18" i="20"/>
  <c r="AB19" i="20"/>
  <c r="AB20" i="20"/>
  <c r="W17" i="20"/>
  <c r="AC17" i="20" s="1"/>
  <c r="W18" i="20"/>
  <c r="W19" i="20"/>
  <c r="AC19" i="20" s="1"/>
  <c r="W20" i="20"/>
  <c r="AC20" i="20" l="1"/>
  <c r="AC18" i="20"/>
  <c r="I61" i="11"/>
  <c r="I17" i="11" l="1"/>
  <c r="AB47" i="20" l="1"/>
  <c r="W47" i="20"/>
  <c r="AB46" i="20"/>
  <c r="W46" i="20"/>
  <c r="M46" i="20"/>
  <c r="H46" i="20"/>
  <c r="N46" i="20" s="1"/>
  <c r="AB45" i="20"/>
  <c r="W45" i="20"/>
  <c r="AC45" i="20" s="1"/>
  <c r="M45" i="20"/>
  <c r="N45" i="20" s="1"/>
  <c r="H45" i="20"/>
  <c r="AB44" i="20"/>
  <c r="W44" i="20"/>
  <c r="AC44" i="20" s="1"/>
  <c r="M44" i="20"/>
  <c r="H44" i="20"/>
  <c r="AB43" i="20"/>
  <c r="W43" i="20"/>
  <c r="AC43" i="20" s="1"/>
  <c r="M43" i="20"/>
  <c r="N43" i="20" s="1"/>
  <c r="H43" i="20"/>
  <c r="AB16" i="20"/>
  <c r="W16" i="20"/>
  <c r="M16" i="20"/>
  <c r="H16" i="20"/>
  <c r="AB15" i="20"/>
  <c r="W15" i="20"/>
  <c r="M15" i="20"/>
  <c r="H15" i="20"/>
  <c r="AB14" i="20"/>
  <c r="W14" i="20"/>
  <c r="AC14" i="20" s="1"/>
  <c r="M14" i="20"/>
  <c r="H14" i="20"/>
  <c r="N44" i="20" l="1"/>
  <c r="AC47" i="20"/>
  <c r="AC46" i="20"/>
  <c r="N14" i="20"/>
  <c r="N16" i="20"/>
  <c r="AC16" i="20"/>
  <c r="AC15" i="20"/>
  <c r="N15" i="20"/>
  <c r="AB51" i="20"/>
  <c r="W51" i="20"/>
  <c r="M51" i="20"/>
  <c r="H51" i="20"/>
  <c r="AB50" i="20"/>
  <c r="W50" i="20"/>
  <c r="M50" i="20"/>
  <c r="H50" i="20"/>
  <c r="AB49" i="20"/>
  <c r="W49" i="20"/>
  <c r="M49" i="20"/>
  <c r="H49" i="20"/>
  <c r="AB41" i="20"/>
  <c r="W41" i="20"/>
  <c r="AB40" i="20"/>
  <c r="W40" i="20"/>
  <c r="M40" i="20"/>
  <c r="H40" i="20"/>
  <c r="AB39" i="20"/>
  <c r="W39" i="20"/>
  <c r="M39" i="20"/>
  <c r="H39" i="20"/>
  <c r="AB38" i="20"/>
  <c r="W38" i="20"/>
  <c r="M38" i="20"/>
  <c r="H38" i="20"/>
  <c r="AB37" i="20"/>
  <c r="W37" i="20"/>
  <c r="M37" i="20"/>
  <c r="H37" i="20"/>
  <c r="AB62" i="20"/>
  <c r="AB63" i="20"/>
  <c r="AB64" i="20"/>
  <c r="AB65" i="20"/>
  <c r="AB66" i="20"/>
  <c r="AB67" i="20"/>
  <c r="AB68" i="20"/>
  <c r="AB61" i="20"/>
  <c r="W62" i="20"/>
  <c r="W63" i="20"/>
  <c r="W64" i="20"/>
  <c r="W65" i="20"/>
  <c r="AC65" i="20" s="1"/>
  <c r="W66" i="20"/>
  <c r="W67" i="20"/>
  <c r="W68" i="20"/>
  <c r="W61" i="20"/>
  <c r="M62" i="20"/>
  <c r="M63" i="20"/>
  <c r="M64" i="20"/>
  <c r="M65" i="20"/>
  <c r="M66" i="20"/>
  <c r="M67" i="20"/>
  <c r="M68" i="20"/>
  <c r="H62" i="20"/>
  <c r="H63" i="20"/>
  <c r="H64" i="20"/>
  <c r="H65" i="20"/>
  <c r="H66" i="20"/>
  <c r="H67" i="20"/>
  <c r="H68" i="20"/>
  <c r="M61" i="20"/>
  <c r="N61" i="20" s="1"/>
  <c r="W12" i="20"/>
  <c r="W22" i="20"/>
  <c r="AB22" i="20"/>
  <c r="W23" i="20"/>
  <c r="AB23" i="20"/>
  <c r="W24" i="20"/>
  <c r="AB24" i="20"/>
  <c r="W25" i="20"/>
  <c r="AB25" i="20"/>
  <c r="W26" i="20"/>
  <c r="AB26" i="20"/>
  <c r="W27" i="20"/>
  <c r="AB27" i="20"/>
  <c r="W29" i="20"/>
  <c r="AB29" i="20"/>
  <c r="W30" i="20"/>
  <c r="AB30" i="20"/>
  <c r="W31" i="20"/>
  <c r="AB31" i="20"/>
  <c r="W32" i="20"/>
  <c r="AB32" i="20"/>
  <c r="W33" i="20"/>
  <c r="AB33" i="20"/>
  <c r="W34" i="20"/>
  <c r="AB34" i="20"/>
  <c r="W35" i="20"/>
  <c r="AB35" i="20"/>
  <c r="W53" i="20"/>
  <c r="AB53" i="20"/>
  <c r="W54" i="20"/>
  <c r="AB54" i="20"/>
  <c r="W55" i="20"/>
  <c r="AB55" i="20"/>
  <c r="W56" i="20"/>
  <c r="AB56" i="20"/>
  <c r="W57" i="20"/>
  <c r="AB57" i="20"/>
  <c r="W58" i="20"/>
  <c r="AB58" i="20"/>
  <c r="M54" i="20"/>
  <c r="M55" i="20"/>
  <c r="H54" i="20"/>
  <c r="H55" i="20"/>
  <c r="M30" i="20"/>
  <c r="M31" i="20"/>
  <c r="M32" i="20"/>
  <c r="H30" i="20"/>
  <c r="H31" i="20"/>
  <c r="H32" i="20"/>
  <c r="M53" i="20"/>
  <c r="M29" i="20"/>
  <c r="H53" i="20"/>
  <c r="H29" i="20"/>
  <c r="H23" i="20"/>
  <c r="M23" i="20"/>
  <c r="H24" i="20"/>
  <c r="M24" i="20"/>
  <c r="H25" i="20"/>
  <c r="M25" i="20"/>
  <c r="M22" i="20"/>
  <c r="H22" i="20"/>
  <c r="M9" i="20"/>
  <c r="M10" i="20"/>
  <c r="H9" i="20"/>
  <c r="H10" i="20"/>
  <c r="AB9" i="20"/>
  <c r="AB10" i="20"/>
  <c r="AB11" i="20"/>
  <c r="AB12" i="20"/>
  <c r="W9" i="20"/>
  <c r="W10" i="20"/>
  <c r="W11" i="20"/>
  <c r="AB8" i="20"/>
  <c r="W8" i="20"/>
  <c r="M8" i="20"/>
  <c r="H8" i="20"/>
  <c r="Q60" i="11"/>
  <c r="Q75" i="11" s="1"/>
  <c r="Q59" i="11"/>
  <c r="Q74" i="11" s="1"/>
  <c r="Q48" i="11"/>
  <c r="Q47" i="11"/>
  <c r="I49" i="11"/>
  <c r="O73" i="11"/>
  <c r="O70" i="11"/>
  <c r="O67" i="11"/>
  <c r="O64" i="11"/>
  <c r="O61" i="11"/>
  <c r="O49" i="11"/>
  <c r="M73" i="11"/>
  <c r="M70" i="11"/>
  <c r="M67" i="11"/>
  <c r="M64" i="11"/>
  <c r="M61" i="11"/>
  <c r="M49" i="11"/>
  <c r="K73" i="11"/>
  <c r="K70" i="11"/>
  <c r="K67" i="11"/>
  <c r="K64" i="11"/>
  <c r="K61" i="11"/>
  <c r="K49" i="11"/>
  <c r="I73" i="11"/>
  <c r="I70" i="11"/>
  <c r="I67" i="11"/>
  <c r="I64" i="11"/>
  <c r="U94" i="19"/>
  <c r="T94" i="19"/>
  <c r="S94" i="19"/>
  <c r="R94" i="19"/>
  <c r="Q94" i="19"/>
  <c r="P94" i="19"/>
  <c r="O94" i="19"/>
  <c r="N94" i="19"/>
  <c r="M94" i="19"/>
  <c r="K94" i="19"/>
  <c r="J94" i="19"/>
  <c r="I94" i="19"/>
  <c r="G94" i="19"/>
  <c r="F94" i="19"/>
  <c r="E94" i="19"/>
  <c r="V93" i="19"/>
  <c r="L93" i="19"/>
  <c r="H93" i="19"/>
  <c r="V92" i="19"/>
  <c r="L92" i="19"/>
  <c r="H92" i="19"/>
  <c r="V91" i="19"/>
  <c r="L91" i="19"/>
  <c r="H91" i="19"/>
  <c r="V90" i="19"/>
  <c r="L90" i="19"/>
  <c r="H90" i="19"/>
  <c r="V89" i="19"/>
  <c r="L89" i="19"/>
  <c r="H89" i="19"/>
  <c r="V88" i="19"/>
  <c r="L88" i="19"/>
  <c r="H88" i="19"/>
  <c r="V87" i="19"/>
  <c r="L87" i="19"/>
  <c r="H87" i="19"/>
  <c r="V86" i="19"/>
  <c r="L86" i="19"/>
  <c r="H86" i="19"/>
  <c r="U84" i="19"/>
  <c r="T84" i="19"/>
  <c r="S84" i="19"/>
  <c r="R84" i="19"/>
  <c r="Q84" i="19"/>
  <c r="P84" i="19"/>
  <c r="O84" i="19"/>
  <c r="N84" i="19"/>
  <c r="M84" i="19"/>
  <c r="K84" i="19"/>
  <c r="J84" i="19"/>
  <c r="I84" i="19"/>
  <c r="G84" i="19"/>
  <c r="F84" i="19"/>
  <c r="E84" i="19"/>
  <c r="V83" i="19"/>
  <c r="L83" i="19"/>
  <c r="H83" i="19"/>
  <c r="V82" i="19"/>
  <c r="L82" i="19"/>
  <c r="H82" i="19"/>
  <c r="V81" i="19"/>
  <c r="L81" i="19"/>
  <c r="H81" i="19"/>
  <c r="V80" i="19"/>
  <c r="L80" i="19"/>
  <c r="H80" i="19"/>
  <c r="V79" i="19"/>
  <c r="L79" i="19"/>
  <c r="V78" i="19"/>
  <c r="L78" i="19"/>
  <c r="H78" i="19"/>
  <c r="V77" i="19"/>
  <c r="L77" i="19"/>
  <c r="H77" i="19"/>
  <c r="V76" i="19"/>
  <c r="L76" i="19"/>
  <c r="H76" i="19"/>
  <c r="U74" i="19"/>
  <c r="T74" i="19"/>
  <c r="S74" i="19"/>
  <c r="R74" i="19"/>
  <c r="Q74" i="19"/>
  <c r="P74" i="19"/>
  <c r="O74" i="19"/>
  <c r="N74" i="19"/>
  <c r="M74" i="19"/>
  <c r="K74" i="19"/>
  <c r="J74" i="19"/>
  <c r="I74" i="19"/>
  <c r="G74" i="19"/>
  <c r="F74" i="19"/>
  <c r="E74" i="19"/>
  <c r="V73" i="19"/>
  <c r="L73" i="19"/>
  <c r="H73" i="19"/>
  <c r="V72" i="19"/>
  <c r="L72" i="19"/>
  <c r="H72" i="19"/>
  <c r="V71" i="19"/>
  <c r="L71" i="19"/>
  <c r="H71" i="19"/>
  <c r="V70" i="19"/>
  <c r="L70" i="19"/>
  <c r="H70" i="19"/>
  <c r="V69" i="19"/>
  <c r="L69" i="19"/>
  <c r="H69" i="19"/>
  <c r="V68" i="19"/>
  <c r="L68" i="19"/>
  <c r="H68" i="19"/>
  <c r="V67" i="19"/>
  <c r="L67" i="19"/>
  <c r="H67" i="19"/>
  <c r="V66" i="19"/>
  <c r="L66" i="19"/>
  <c r="H66" i="19"/>
  <c r="U64" i="19"/>
  <c r="T64" i="19"/>
  <c r="S64" i="19"/>
  <c r="R64" i="19"/>
  <c r="Q64" i="19"/>
  <c r="P64" i="19"/>
  <c r="O64" i="19"/>
  <c r="N64" i="19"/>
  <c r="M64" i="19"/>
  <c r="K64" i="19"/>
  <c r="J64" i="19"/>
  <c r="I64" i="19"/>
  <c r="G64" i="19"/>
  <c r="F64" i="19"/>
  <c r="E64" i="19"/>
  <c r="V63" i="19"/>
  <c r="L63" i="19"/>
  <c r="H63" i="19"/>
  <c r="V62" i="19"/>
  <c r="L62" i="19"/>
  <c r="H62" i="19"/>
  <c r="V61" i="19"/>
  <c r="L61" i="19"/>
  <c r="H61" i="19"/>
  <c r="V60" i="19"/>
  <c r="L60" i="19"/>
  <c r="H60" i="19"/>
  <c r="V59" i="19"/>
  <c r="L59" i="19"/>
  <c r="H59" i="19"/>
  <c r="V58" i="19"/>
  <c r="L58" i="19"/>
  <c r="H58" i="19"/>
  <c r="V57" i="19"/>
  <c r="L57" i="19"/>
  <c r="H57" i="19"/>
  <c r="V56" i="19"/>
  <c r="L56" i="19"/>
  <c r="H56" i="19"/>
  <c r="U54" i="19"/>
  <c r="T54" i="19"/>
  <c r="S54" i="19"/>
  <c r="R54" i="19"/>
  <c r="Q54" i="19"/>
  <c r="P54" i="19"/>
  <c r="O54" i="19"/>
  <c r="N54" i="19"/>
  <c r="M54" i="19"/>
  <c r="K54" i="19"/>
  <c r="J54" i="19"/>
  <c r="I54" i="19"/>
  <c r="G54" i="19"/>
  <c r="F54" i="19"/>
  <c r="E54" i="19"/>
  <c r="V53" i="19"/>
  <c r="L53" i="19"/>
  <c r="H53" i="19"/>
  <c r="V52" i="19"/>
  <c r="L52" i="19"/>
  <c r="H52" i="19"/>
  <c r="V51" i="19"/>
  <c r="L51" i="19"/>
  <c r="H51" i="19"/>
  <c r="V50" i="19"/>
  <c r="L50" i="19"/>
  <c r="H50" i="19"/>
  <c r="V49" i="19"/>
  <c r="L49" i="19"/>
  <c r="H49" i="19"/>
  <c r="V48" i="19"/>
  <c r="L48" i="19"/>
  <c r="H48" i="19"/>
  <c r="V47" i="19"/>
  <c r="L47" i="19"/>
  <c r="H47" i="19"/>
  <c r="V46" i="19"/>
  <c r="L46" i="19"/>
  <c r="H46" i="19"/>
  <c r="U44" i="19"/>
  <c r="T44" i="19"/>
  <c r="S44" i="19"/>
  <c r="R44" i="19"/>
  <c r="Q44" i="19"/>
  <c r="P44" i="19"/>
  <c r="O44" i="19"/>
  <c r="N44" i="19"/>
  <c r="M44" i="19"/>
  <c r="K44" i="19"/>
  <c r="J44" i="19"/>
  <c r="I44" i="19"/>
  <c r="G44" i="19"/>
  <c r="F44" i="19"/>
  <c r="E44" i="19"/>
  <c r="V43" i="19"/>
  <c r="L43" i="19"/>
  <c r="H43" i="19"/>
  <c r="V42" i="19"/>
  <c r="L42" i="19"/>
  <c r="H42" i="19"/>
  <c r="V41" i="19"/>
  <c r="L41" i="19"/>
  <c r="H41" i="19"/>
  <c r="V40" i="19"/>
  <c r="L40" i="19"/>
  <c r="H40" i="19"/>
  <c r="V39" i="19"/>
  <c r="L39" i="19"/>
  <c r="H39" i="19"/>
  <c r="V38" i="19"/>
  <c r="L38" i="19"/>
  <c r="H38" i="19"/>
  <c r="V37" i="19"/>
  <c r="L37" i="19"/>
  <c r="H37" i="19"/>
  <c r="V36" i="19"/>
  <c r="L36" i="19"/>
  <c r="H36" i="19"/>
  <c r="U34" i="19"/>
  <c r="T34" i="19"/>
  <c r="S34" i="19"/>
  <c r="R34" i="19"/>
  <c r="Q34" i="19"/>
  <c r="P34" i="19"/>
  <c r="O34" i="19"/>
  <c r="N34" i="19"/>
  <c r="M34" i="19"/>
  <c r="K34" i="19"/>
  <c r="J34" i="19"/>
  <c r="I34" i="19"/>
  <c r="G34" i="19"/>
  <c r="F34" i="19"/>
  <c r="E34" i="19"/>
  <c r="V33" i="19"/>
  <c r="L33" i="19"/>
  <c r="H33" i="19"/>
  <c r="V32" i="19"/>
  <c r="L32" i="19"/>
  <c r="H32" i="19"/>
  <c r="V31" i="19"/>
  <c r="L31" i="19"/>
  <c r="H31" i="19"/>
  <c r="V30" i="19"/>
  <c r="L30" i="19"/>
  <c r="H30" i="19"/>
  <c r="V29" i="19"/>
  <c r="L29" i="19"/>
  <c r="H29" i="19"/>
  <c r="V28" i="19"/>
  <c r="L28" i="19"/>
  <c r="H28" i="19"/>
  <c r="V27" i="19"/>
  <c r="L27" i="19"/>
  <c r="H27" i="19"/>
  <c r="V26" i="19"/>
  <c r="L26" i="19"/>
  <c r="H26" i="19"/>
  <c r="K14" i="19"/>
  <c r="K106" i="19" s="1"/>
  <c r="M14" i="19"/>
  <c r="M106" i="19" s="1"/>
  <c r="N14" i="19"/>
  <c r="N106" i="19" s="1"/>
  <c r="O14" i="19"/>
  <c r="O106" i="19" s="1"/>
  <c r="P14" i="19"/>
  <c r="P106" i="19" s="1"/>
  <c r="Q14" i="19"/>
  <c r="Q106" i="19" s="1"/>
  <c r="J14" i="19"/>
  <c r="J106" i="19" s="1"/>
  <c r="I14" i="19"/>
  <c r="I106" i="19" s="1"/>
  <c r="L13" i="19"/>
  <c r="L12" i="19"/>
  <c r="L11" i="19"/>
  <c r="L10" i="19"/>
  <c r="L9" i="19"/>
  <c r="L8" i="19"/>
  <c r="L7" i="19"/>
  <c r="L6" i="19"/>
  <c r="F14" i="19"/>
  <c r="F106" i="19" s="1"/>
  <c r="G14" i="19"/>
  <c r="G106" i="19" s="1"/>
  <c r="E14" i="19"/>
  <c r="E106" i="19" s="1"/>
  <c r="H7" i="19"/>
  <c r="H8" i="19"/>
  <c r="H9" i="19"/>
  <c r="H10" i="19"/>
  <c r="H11" i="19"/>
  <c r="H12" i="19"/>
  <c r="H13" i="19"/>
  <c r="H6" i="19"/>
  <c r="U14" i="19"/>
  <c r="U106" i="19" s="1"/>
  <c r="S14" i="19"/>
  <c r="S106" i="19" s="1"/>
  <c r="T14" i="19"/>
  <c r="T106" i="19" s="1"/>
  <c r="R14" i="19"/>
  <c r="R106" i="19" s="1"/>
  <c r="V13" i="19"/>
  <c r="V7" i="19"/>
  <c r="V8" i="19"/>
  <c r="V9" i="19"/>
  <c r="V10" i="19"/>
  <c r="V11" i="19"/>
  <c r="V12" i="19"/>
  <c r="V6" i="19"/>
  <c r="AC64" i="20" l="1"/>
  <c r="K105" i="11"/>
  <c r="K108" i="11"/>
  <c r="O105" i="11"/>
  <c r="N38" i="20"/>
  <c r="N40" i="20"/>
  <c r="AC49" i="20"/>
  <c r="AC68" i="20"/>
  <c r="AC50" i="20"/>
  <c r="AC39" i="20"/>
  <c r="N50" i="20"/>
  <c r="K76" i="11"/>
  <c r="M105" i="11"/>
  <c r="Q104" i="11"/>
  <c r="AC51" i="20"/>
  <c r="AC55" i="20"/>
  <c r="N51" i="20"/>
  <c r="N49" i="20"/>
  <c r="AC37" i="20"/>
  <c r="N63" i="20"/>
  <c r="N37" i="20"/>
  <c r="AC12" i="20"/>
  <c r="N68" i="20"/>
  <c r="N39" i="20"/>
  <c r="AC41" i="20"/>
  <c r="AC38" i="20"/>
  <c r="AC40" i="20"/>
  <c r="N55" i="20"/>
  <c r="N67" i="20"/>
  <c r="N66" i="20"/>
  <c r="AC56" i="20"/>
  <c r="AC22" i="20"/>
  <c r="N64" i="20"/>
  <c r="AC62" i="20"/>
  <c r="N65" i="20"/>
  <c r="AC30" i="20"/>
  <c r="N62" i="20"/>
  <c r="AC66" i="20"/>
  <c r="AC63" i="20"/>
  <c r="N32" i="20"/>
  <c r="AC9" i="20"/>
  <c r="AC11" i="20"/>
  <c r="AC61" i="20"/>
  <c r="AC32" i="20"/>
  <c r="AC67" i="20"/>
  <c r="AC58" i="20"/>
  <c r="AC54" i="20"/>
  <c r="AC29" i="20"/>
  <c r="AC24" i="20"/>
  <c r="N31" i="20"/>
  <c r="N53" i="20"/>
  <c r="AC57" i="20"/>
  <c r="AC35" i="20"/>
  <c r="N54" i="20"/>
  <c r="N8" i="20"/>
  <c r="N23" i="20"/>
  <c r="N29" i="20"/>
  <c r="AC25" i="20"/>
  <c r="AC27" i="20"/>
  <c r="AC8" i="20"/>
  <c r="N22" i="20"/>
  <c r="N25" i="20"/>
  <c r="AC53" i="20"/>
  <c r="AC34" i="20"/>
  <c r="AC26" i="20"/>
  <c r="N10" i="20"/>
  <c r="AC10" i="20"/>
  <c r="N24" i="20"/>
  <c r="AC33" i="20"/>
  <c r="N30" i="20"/>
  <c r="AC31" i="20"/>
  <c r="AC23" i="20"/>
  <c r="N9" i="20"/>
  <c r="Q103" i="11"/>
  <c r="I105" i="11"/>
  <c r="Q76" i="11"/>
  <c r="Q61" i="11"/>
  <c r="O76" i="11"/>
  <c r="M76" i="11"/>
  <c r="M102" i="11"/>
  <c r="K102" i="11"/>
  <c r="M108" i="11"/>
  <c r="O102" i="11"/>
  <c r="Q101" i="11"/>
  <c r="Q100" i="11"/>
  <c r="I102" i="11"/>
  <c r="Q49" i="11"/>
  <c r="W78" i="19"/>
  <c r="W86" i="19"/>
  <c r="W92" i="19"/>
  <c r="W77" i="19"/>
  <c r="W87" i="19"/>
  <c r="W90" i="19"/>
  <c r="W93" i="19"/>
  <c r="W83" i="19"/>
  <c r="W88" i="19"/>
  <c r="H94" i="19"/>
  <c r="L94" i="19"/>
  <c r="V94" i="19"/>
  <c r="W91" i="19"/>
  <c r="W82" i="19"/>
  <c r="W89" i="19"/>
  <c r="W80" i="19"/>
  <c r="W76" i="19"/>
  <c r="W66" i="19"/>
  <c r="W70" i="19"/>
  <c r="H84" i="19"/>
  <c r="L84" i="19"/>
  <c r="V84" i="19"/>
  <c r="W81" i="19"/>
  <c r="V64" i="19"/>
  <c r="W62" i="19"/>
  <c r="W72" i="19"/>
  <c r="W79" i="19"/>
  <c r="W67" i="19"/>
  <c r="W68" i="19"/>
  <c r="W69" i="19"/>
  <c r="H74" i="19"/>
  <c r="W61" i="19"/>
  <c r="L74" i="19"/>
  <c r="W73" i="19"/>
  <c r="V74" i="19"/>
  <c r="W71" i="19"/>
  <c r="W60" i="19"/>
  <c r="W58" i="19"/>
  <c r="H64" i="19"/>
  <c r="W51" i="19"/>
  <c r="L64" i="19"/>
  <c r="W63" i="19"/>
  <c r="W52" i="19"/>
  <c r="W56" i="19"/>
  <c r="W59" i="19"/>
  <c r="W47" i="19"/>
  <c r="W57" i="19"/>
  <c r="W49" i="19"/>
  <c r="H54" i="19"/>
  <c r="V54" i="19"/>
  <c r="W50" i="19"/>
  <c r="L54" i="19"/>
  <c r="W53" i="19"/>
  <c r="W48" i="19"/>
  <c r="W46" i="19"/>
  <c r="W38" i="19"/>
  <c r="W37" i="19"/>
  <c r="W40" i="19"/>
  <c r="W43" i="19"/>
  <c r="W27" i="19"/>
  <c r="W41" i="19"/>
  <c r="W36" i="19"/>
  <c r="H44" i="19"/>
  <c r="V44" i="19"/>
  <c r="V34" i="19"/>
  <c r="H34" i="19"/>
  <c r="W39" i="19"/>
  <c r="L44" i="19"/>
  <c r="W33" i="19"/>
  <c r="W28" i="19"/>
  <c r="L34" i="19"/>
  <c r="W29" i="19"/>
  <c r="W32" i="19"/>
  <c r="W30" i="19"/>
  <c r="W31" i="19"/>
  <c r="W26" i="19"/>
  <c r="W10" i="19"/>
  <c r="W8" i="19"/>
  <c r="W7" i="19"/>
  <c r="W9" i="19"/>
  <c r="W13" i="19"/>
  <c r="W12" i="19"/>
  <c r="W11" i="19"/>
  <c r="W6" i="19"/>
  <c r="H14" i="19"/>
  <c r="H106" i="19" s="1"/>
  <c r="L14" i="19"/>
  <c r="L106" i="19" s="1"/>
  <c r="Q107" i="11" l="1"/>
  <c r="Q106" i="11"/>
  <c r="O108" i="11"/>
  <c r="Q105" i="11"/>
  <c r="Q102" i="11"/>
  <c r="W94" i="19"/>
  <c r="W84" i="19"/>
  <c r="W74" i="19"/>
  <c r="W64" i="19"/>
  <c r="W54" i="19"/>
  <c r="W44" i="19"/>
  <c r="W34" i="19"/>
  <c r="W14" i="19"/>
  <c r="Q108" i="11" l="1"/>
  <c r="E2" i="19" s="1"/>
  <c r="V14" i="19" l="1"/>
  <c r="V106" i="19" s="1"/>
  <c r="K84" i="11" l="1"/>
  <c r="M84" i="11"/>
  <c r="O84" i="11"/>
  <c r="I38" i="11"/>
  <c r="J38" i="11"/>
  <c r="K38" i="11"/>
  <c r="L38" i="11"/>
  <c r="M38" i="11"/>
  <c r="N38" i="11"/>
  <c r="O38" i="11"/>
  <c r="P38" i="11"/>
  <c r="I26" i="11"/>
  <c r="J26" i="11"/>
  <c r="K26" i="11"/>
  <c r="L26" i="11"/>
  <c r="M26" i="11"/>
  <c r="N26" i="11"/>
  <c r="O26" i="11"/>
  <c r="P26" i="11"/>
  <c r="I23" i="11"/>
  <c r="J23" i="11"/>
  <c r="K23" i="11"/>
  <c r="L23" i="11"/>
  <c r="M23" i="11"/>
  <c r="N23" i="11"/>
  <c r="O23" i="11"/>
  <c r="P23" i="11"/>
  <c r="I20" i="11"/>
  <c r="J20" i="11"/>
  <c r="K20" i="11"/>
  <c r="L20" i="11"/>
  <c r="M20" i="11"/>
  <c r="N20" i="11"/>
  <c r="O20" i="11"/>
  <c r="P20" i="11"/>
  <c r="J17" i="11"/>
  <c r="K17" i="11"/>
  <c r="L17" i="11"/>
  <c r="M17" i="11"/>
  <c r="N17" i="11"/>
  <c r="O17" i="11"/>
  <c r="P17" i="11"/>
  <c r="I14" i="11"/>
  <c r="J14" i="11"/>
  <c r="K14" i="11"/>
  <c r="L14" i="11"/>
  <c r="M14" i="11"/>
  <c r="N14" i="11"/>
  <c r="O14" i="11"/>
  <c r="P14" i="11"/>
  <c r="R25" i="11"/>
  <c r="R24" i="11"/>
  <c r="R37" i="11"/>
  <c r="R36" i="11"/>
  <c r="R22" i="11"/>
  <c r="R21" i="11"/>
  <c r="R19" i="11"/>
  <c r="R18" i="11"/>
  <c r="R16" i="11"/>
  <c r="Q16" i="11"/>
  <c r="R13" i="11"/>
  <c r="Q12" i="11"/>
  <c r="R12" i="11"/>
  <c r="Q13" i="11"/>
  <c r="Q84" i="11" l="1"/>
  <c r="I84" i="11"/>
  <c r="L41" i="11"/>
  <c r="N41" i="11"/>
  <c r="K41" i="11"/>
  <c r="O41" i="11"/>
  <c r="M41" i="11"/>
  <c r="R39" i="11"/>
  <c r="S25" i="11"/>
  <c r="Q40" i="11"/>
  <c r="S15" i="11"/>
  <c r="S19" i="11"/>
  <c r="S22" i="11"/>
  <c r="J41" i="11"/>
  <c r="S16" i="11"/>
  <c r="R26" i="11"/>
  <c r="S24" i="11"/>
  <c r="R40" i="11"/>
  <c r="R38" i="11"/>
  <c r="R17" i="11"/>
  <c r="Q23" i="11"/>
  <c r="S21" i="11"/>
  <c r="S37" i="11"/>
  <c r="P41" i="11"/>
  <c r="Q39" i="11"/>
  <c r="Q26" i="11"/>
  <c r="R20" i="11"/>
  <c r="Q17" i="11"/>
  <c r="R23" i="11"/>
  <c r="S36" i="11"/>
  <c r="S18" i="11"/>
  <c r="Q20" i="11"/>
  <c r="Q38" i="11"/>
  <c r="S13" i="11"/>
  <c r="S12" i="11"/>
  <c r="R14" i="11"/>
  <c r="Q14" i="11"/>
  <c r="S39" i="11" l="1"/>
  <c r="S26" i="11"/>
  <c r="Q41" i="11"/>
  <c r="S40" i="11"/>
  <c r="S17" i="11"/>
  <c r="S38" i="11"/>
  <c r="R41" i="11"/>
  <c r="S23" i="11"/>
  <c r="S20" i="11"/>
  <c r="S14" i="11"/>
  <c r="S41" i="11" l="1"/>
</calcChain>
</file>

<file path=xl/sharedStrings.xml><?xml version="1.0" encoding="utf-8"?>
<sst xmlns="http://schemas.openxmlformats.org/spreadsheetml/2006/main" count="566" uniqueCount="263">
  <si>
    <t>TOTAL</t>
  </si>
  <si>
    <t>Total</t>
  </si>
  <si>
    <t>E3</t>
  </si>
  <si>
    <t>E4</t>
  </si>
  <si>
    <t>Number of enterprises engaged in new markets</t>
  </si>
  <si>
    <t>Number of enterprises receiving grants</t>
  </si>
  <si>
    <t>E2</t>
  </si>
  <si>
    <t>Jobs created as a result of support</t>
  </si>
  <si>
    <t>E6</t>
  </si>
  <si>
    <t>E1</t>
  </si>
  <si>
    <t>Number of enterprises adopting new to the firm technologies or processes</t>
  </si>
  <si>
    <t>Number of new enterprises created as a result of support</t>
  </si>
  <si>
    <t>Name of Local Authority/Project:</t>
  </si>
  <si>
    <t>Lead Contact:</t>
  </si>
  <si>
    <r>
      <t xml:space="preserve">Postcode </t>
    </r>
    <r>
      <rPr>
        <sz val="10"/>
        <color theme="1"/>
        <rFont val="Calibri"/>
        <family val="2"/>
        <scheme val="minor"/>
      </rPr>
      <t>(Constituency of activity)</t>
    </r>
  </si>
  <si>
    <t>Year</t>
  </si>
  <si>
    <t>2023/24</t>
  </si>
  <si>
    <t>2024/25</t>
  </si>
  <si>
    <t>Intervention (e.g. E1, E3, E6)</t>
  </si>
  <si>
    <r>
      <t xml:space="preserve">Total Intervention Costs 
</t>
    </r>
    <r>
      <rPr>
        <sz val="10"/>
        <color theme="1"/>
        <rFont val="Calibri"/>
        <family val="2"/>
        <scheme val="minor"/>
      </rPr>
      <t>(incl. UK SPF)</t>
    </r>
  </si>
  <si>
    <t>UK SPF Required</t>
  </si>
  <si>
    <t>Q1</t>
  </si>
  <si>
    <t>Q2</t>
  </si>
  <si>
    <t>Q3</t>
  </si>
  <si>
    <t>Q4</t>
  </si>
  <si>
    <t>Capital</t>
  </si>
  <si>
    <t>Revenue</t>
  </si>
  <si>
    <t>Description of works, supplies or services  provided under the contract</t>
  </si>
  <si>
    <t>Anticipated value of works, supplies or services which will be provided to the Project under the contract (£)</t>
  </si>
  <si>
    <t>Organisation Undertaking Procurement</t>
  </si>
  <si>
    <t xml:space="preserve">Has contract already been procured? If so provide contract award date </t>
  </si>
  <si>
    <t xml:space="preserve">If yes, does your organisation hold all the relevant procurement documents? </t>
  </si>
  <si>
    <t>If Not, Anticipated Date of Contract Award</t>
  </si>
  <si>
    <t>UKSPF West Yorkshire</t>
  </si>
  <si>
    <t>Procurement</t>
  </si>
  <si>
    <t xml:space="preserve">Cost Category </t>
  </si>
  <si>
    <t xml:space="preserve">Cost Ref </t>
  </si>
  <si>
    <t xml:space="preserve">Provide description of Cost </t>
  </si>
  <si>
    <t xml:space="preserve">Lifetime Total </t>
  </si>
  <si>
    <t>Jul 22 - Sept 22 Q2</t>
  </si>
  <si>
    <t>Oct 22 - Dec 22 Q3</t>
  </si>
  <si>
    <t>Jan 23 - Mar 23 Q4</t>
  </si>
  <si>
    <t xml:space="preserve">YR1 Total </t>
  </si>
  <si>
    <t>Apr 23 - June 23 Q1</t>
  </si>
  <si>
    <t>Jul 23 - Sept 23 Q2</t>
  </si>
  <si>
    <t>Oct 23 - Dec 23 Q3</t>
  </si>
  <si>
    <t>Jan 24 - Mar 24 Q4</t>
  </si>
  <si>
    <t xml:space="preserve">YR 2 Total </t>
  </si>
  <si>
    <t>Apr 24 - June 24 Q1</t>
  </si>
  <si>
    <t>Jul 24 - Sept 24 Q2</t>
  </si>
  <si>
    <t>Oct 24 - Dec 24 Q3</t>
  </si>
  <si>
    <t>Jan 25 - Mar 25 Q4</t>
  </si>
  <si>
    <t xml:space="preserve">YR 3Total </t>
  </si>
  <si>
    <t/>
  </si>
  <si>
    <t>A1</t>
  </si>
  <si>
    <t>TOTAL: STAFF COST (including FRICS )</t>
  </si>
  <si>
    <t>BUSINESS TRAVEL, SUBSISTENCE AND ACCOMMODATION</t>
  </si>
  <si>
    <t>B1</t>
  </si>
  <si>
    <t>B2</t>
  </si>
  <si>
    <t>B3</t>
  </si>
  <si>
    <t>B4</t>
  </si>
  <si>
    <t>B5</t>
  </si>
  <si>
    <t>B6</t>
  </si>
  <si>
    <t>B7</t>
  </si>
  <si>
    <t>B8</t>
  </si>
  <si>
    <t>CONTRACTORS AND CONSULTANTS</t>
  </si>
  <si>
    <t>D1</t>
  </si>
  <si>
    <t>D2</t>
  </si>
  <si>
    <t>D3</t>
  </si>
  <si>
    <t>D4</t>
  </si>
  <si>
    <t>D5</t>
  </si>
  <si>
    <t>D6</t>
  </si>
  <si>
    <t>D7</t>
  </si>
  <si>
    <t>D8</t>
  </si>
  <si>
    <t>E5</t>
  </si>
  <si>
    <t>E7</t>
  </si>
  <si>
    <t>E8</t>
  </si>
  <si>
    <t>MARKETING AND PUBLICITY</t>
  </si>
  <si>
    <t>F1</t>
  </si>
  <si>
    <t>F2</t>
  </si>
  <si>
    <t>F3</t>
  </si>
  <si>
    <t>F4</t>
  </si>
  <si>
    <t>F5</t>
  </si>
  <si>
    <t>F6</t>
  </si>
  <si>
    <t>F7</t>
  </si>
  <si>
    <t>F8</t>
  </si>
  <si>
    <t>GRANTS PROVIDED TO END BENEFICIARIES</t>
  </si>
  <si>
    <t>G1</t>
  </si>
  <si>
    <t>G2</t>
  </si>
  <si>
    <t>G3</t>
  </si>
  <si>
    <t>G4</t>
  </si>
  <si>
    <t>G5</t>
  </si>
  <si>
    <t>G6</t>
  </si>
  <si>
    <t>G7</t>
  </si>
  <si>
    <t>G8</t>
  </si>
  <si>
    <t>SMALL ITEMS OF EQUIPMENT</t>
  </si>
  <si>
    <t>H1</t>
  </si>
  <si>
    <t>H2</t>
  </si>
  <si>
    <t>H3</t>
  </si>
  <si>
    <t>H4</t>
  </si>
  <si>
    <t>H5</t>
  </si>
  <si>
    <t>H6</t>
  </si>
  <si>
    <t>H7</t>
  </si>
  <si>
    <t>H8</t>
  </si>
  <si>
    <t xml:space="preserve">TOTAL </t>
  </si>
  <si>
    <r>
      <t>Output Name</t>
    </r>
    <r>
      <rPr>
        <sz val="18"/>
        <rFont val="Arial"/>
        <family val="2"/>
      </rPr>
      <t> </t>
    </r>
  </si>
  <si>
    <t>Outcomes 
(resulting from selected Outputs)</t>
  </si>
  <si>
    <t xml:space="preserve">Outputs  Total </t>
  </si>
  <si>
    <t xml:space="preserve">Outcomes  Total </t>
  </si>
  <si>
    <t xml:space="preserve">YR2 Total </t>
  </si>
  <si>
    <t xml:space="preserve">YR3 Total </t>
  </si>
  <si>
    <t>BAME</t>
  </si>
  <si>
    <t xml:space="preserve">Women </t>
  </si>
  <si>
    <t xml:space="preserve">Disabled </t>
  </si>
  <si>
    <t xml:space="preserve">YR1 2023-24  (CAPITAL) </t>
  </si>
  <si>
    <t xml:space="preserve">YR1 2023-24  (REVENUE) </t>
  </si>
  <si>
    <t xml:space="preserve">YR2 2024-25  (REVENUE) </t>
  </si>
  <si>
    <t xml:space="preserve">YR2 2024-25  (CAPITAL) </t>
  </si>
  <si>
    <t>A2</t>
  </si>
  <si>
    <t>A3</t>
  </si>
  <si>
    <t>A4</t>
  </si>
  <si>
    <t>A5</t>
  </si>
  <si>
    <t>A6</t>
  </si>
  <si>
    <t>A7</t>
  </si>
  <si>
    <t>A8</t>
  </si>
  <si>
    <t xml:space="preserve">STAFF COSTS </t>
  </si>
  <si>
    <t>EVALUATION</t>
  </si>
  <si>
    <t>YR1 2023-2024</t>
  </si>
  <si>
    <t>YR2 2024-25</t>
  </si>
  <si>
    <t>C1</t>
  </si>
  <si>
    <t>C2</t>
  </si>
  <si>
    <t>C3</t>
  </si>
  <si>
    <t>C4</t>
  </si>
  <si>
    <t>C5</t>
  </si>
  <si>
    <t>C6</t>
  </si>
  <si>
    <t>C7</t>
  </si>
  <si>
    <t>C8</t>
  </si>
  <si>
    <t>TOTAL: EVALUATION COST</t>
  </si>
  <si>
    <t>TOTAL: SMALL ITEMS OR EQUIPMENT COSTS</t>
  </si>
  <si>
    <t>TOTAL: GRANTS PROVIDES COSTS</t>
  </si>
  <si>
    <t>TOTAL: MARKETING AND PUBLICTY COSTS</t>
  </si>
  <si>
    <t>TOTAL: MATERIALS COSTS</t>
  </si>
  <si>
    <t>TOTAL: CONTRACTORS AND CONSULTANTS COSTS</t>
  </si>
  <si>
    <t>TOTAL: BUSINESS TRAVEL, SUBSISTENCE AND ACCOMMODATION COSTS</t>
  </si>
  <si>
    <t>Match Funding</t>
  </si>
  <si>
    <t>Match</t>
  </si>
  <si>
    <t xml:space="preserve">Total Match Costs </t>
  </si>
  <si>
    <r>
      <t xml:space="preserve">Postcode </t>
    </r>
    <r>
      <rPr>
        <sz val="10"/>
        <color theme="1"/>
        <rFont val="Calibri"/>
        <family val="2"/>
        <scheme val="minor"/>
      </rPr>
      <t>(Constituency of activity, if relevant)</t>
    </r>
  </si>
  <si>
    <t>MATCH FUNDING Required</t>
  </si>
  <si>
    <t>UK SPF TOTAL (inc MATCH)</t>
  </si>
  <si>
    <t>Total Funding</t>
  </si>
  <si>
    <t>Intervention</t>
  </si>
  <si>
    <t>Number of potential entrepreneurs assisted to be enterprise ready</t>
  </si>
  <si>
    <t>Number of enterprises receiving financial support other than grants (numerical value)</t>
  </si>
  <si>
    <t xml:space="preserve">Number of enterprises receiving non-financial support </t>
  </si>
  <si>
    <t>Number of decarbonisation plans developed as a result of support</t>
  </si>
  <si>
    <t xml:space="preserve">Jobs safeguarded as a result of support </t>
  </si>
  <si>
    <t>Estimated Carbon dioxide equivalent reductions as a result of support</t>
  </si>
  <si>
    <t>Increased amounts of investment.</t>
  </si>
  <si>
    <t xml:space="preserve">Number of enterprises adopting new or improved products or services </t>
  </si>
  <si>
    <t>Number of organisations engaged in knowledge transfer activity following support.</t>
  </si>
  <si>
    <t xml:space="preserve">Number of enterprises engaged in new markets </t>
  </si>
  <si>
    <t>Additional Outcomes - not within high level WY Investment Plan - which the project directly contributes</t>
  </si>
  <si>
    <t>Additional Interventions - not within Call Specification - which the project directly contributes</t>
  </si>
  <si>
    <t>Additional Ouputs - not within high level WY Investment Plan - which the project directly contributes</t>
  </si>
  <si>
    <t>Unit of Measure</t>
  </si>
  <si>
    <t>Totals</t>
  </si>
  <si>
    <t xml:space="preserve">Number of entrepreneurs </t>
  </si>
  <si>
    <t>Number of enterprises</t>
  </si>
  <si>
    <t>Number of plans</t>
  </si>
  <si>
    <t xml:space="preserve">Unit of Measure </t>
  </si>
  <si>
    <t>Tonnes of CO2e</t>
  </si>
  <si>
    <t>Number of Enterprises</t>
  </si>
  <si>
    <t>Number of enterprises increasing their export capability</t>
  </si>
  <si>
    <t>Number of events/participatory programmes</t>
  </si>
  <si>
    <t>Number of events/programmes</t>
  </si>
  <si>
    <t>Number of Jobs</t>
  </si>
  <si>
    <t>Number of people</t>
  </si>
  <si>
    <t>West Yorkshire UK Shared Prosperity Fund – Budget and Deliverables</t>
  </si>
  <si>
    <t>For example Public Sector Match Funding</t>
  </si>
  <si>
    <t>ANNUAL DELIVERY PROFILE</t>
  </si>
  <si>
    <t>Number of Orgnaisations</t>
  </si>
  <si>
    <t>Number of early-stage enterprises which increase their revenue following support</t>
  </si>
  <si>
    <t xml:space="preserve">Number of Organisations </t>
  </si>
  <si>
    <t>Amount of Investment (£)</t>
  </si>
  <si>
    <t>Increased number of enterprises supported</t>
  </si>
  <si>
    <t>Risk Description</t>
  </si>
  <si>
    <t>Owner</t>
  </si>
  <si>
    <t>Probability</t>
  </si>
  <si>
    <t>Impact</t>
  </si>
  <si>
    <t>Mitigation</t>
  </si>
  <si>
    <t>(H,M,L)</t>
  </si>
  <si>
    <t>RISK_PROB</t>
  </si>
  <si>
    <t>RISK_IMPACT</t>
  </si>
  <si>
    <t xml:space="preserve">INTERVENTION </t>
  </si>
  <si>
    <t>High</t>
  </si>
  <si>
    <t>Medium</t>
  </si>
  <si>
    <t>Low</t>
  </si>
  <si>
    <t xml:space="preserve">E19: Investment in research &amp; development at the local level
Call Area(s): </t>
  </si>
  <si>
    <t xml:space="preserve">E23: Strengthening local entrepreneurial ecosystems
Call Area(s): </t>
  </si>
  <si>
    <t xml:space="preserve">E24: Training hubs, business support offers, incubators &amp; accelerators
Call Area(s): </t>
  </si>
  <si>
    <t>E25: Bid for &amp; host international business events &amp; conferences
Call Area(s):</t>
  </si>
  <si>
    <t>E28: Export grants to grow overseas trading etc.
Call Area(s):</t>
  </si>
  <si>
    <t xml:space="preserve">E29: Supporting decarbonisation &amp; improvemening natural environment
Call Are(s): </t>
  </si>
  <si>
    <t>E19: Investment in research &amp; development at the local level</t>
  </si>
  <si>
    <t>E23: Strengthening local entrepreneurial ecosystems</t>
  </si>
  <si>
    <t>E24: Training hubs, business support offers, incubators &amp; accelerators</t>
  </si>
  <si>
    <t>E25: Bid for &amp; host international business events &amp; conferences</t>
  </si>
  <si>
    <t>E28: Export grants to grow overseas trading etc.</t>
  </si>
  <si>
    <t>E29: Supporting decarbonisation &amp; improvemening natural environment</t>
  </si>
  <si>
    <t>Call Area</t>
  </si>
  <si>
    <t>CALL_AREA</t>
  </si>
  <si>
    <t>Call Area 1 - Interventions to encourage West York-shire Businesses to export</t>
  </si>
  <si>
    <t>Call Area 2 – Interventions to create Alternative Business Models</t>
  </si>
  <si>
    <t>Call Area 3 - Interventions to encourage West Yorkshire Businesses to grow and to be resilient</t>
  </si>
  <si>
    <t>ls1 2de</t>
  </si>
  <si>
    <t>E22: Investing in enterprise infrastructure and employment/innovation site development projects. This can help to unlock site development projects which will support growth in places.
Call Area(s):</t>
  </si>
  <si>
    <t>E26: Support for growing the local social economy, including community businesses, cooperatives and social enterprises
Call Area(s):</t>
  </si>
  <si>
    <t>Number of people attending training sessions</t>
  </si>
  <si>
    <t>Start date</t>
  </si>
  <si>
    <t>End date</t>
  </si>
  <si>
    <t>Delivery Timescales</t>
  </si>
  <si>
    <t>UKSPF GRANT APPLICATION ANNEX A - OUTPUTS &amp; OUTCOMES PROFILE</t>
  </si>
  <si>
    <t xml:space="preserve">EDI Lifetime </t>
  </si>
  <si>
    <t>Risk Register</t>
  </si>
  <si>
    <t>Match Total</t>
  </si>
  <si>
    <t>E22: Investing in enterprise infrastructure and employment/innovation site development projects. This can help to unlock site development projects which will support growth in places.</t>
  </si>
  <si>
    <t>E26: Support for growing the local social economy, including community businesses, cooperatives and social enterprises</t>
  </si>
  <si>
    <t>M2</t>
  </si>
  <si>
    <t>Number of commercial buildings completed or improved</t>
  </si>
  <si>
    <t>Number of Buildings</t>
  </si>
  <si>
    <t xml:space="preserve">Number of Entrepenures </t>
  </si>
  <si>
    <t>Number of enterprises
receiving financial support
other than grants</t>
  </si>
  <si>
    <t>Number of enterprises
receiving non-financial
support</t>
  </si>
  <si>
    <t xml:space="preserve">Amount of rehabilitated land </t>
  </si>
  <si>
    <t>Number of new enterprises</t>
  </si>
  <si>
    <t>Number of vacant units filled</t>
  </si>
  <si>
    <t>Premises with improved digital connectivity as a result of support</t>
  </si>
  <si>
    <t>Number of premises</t>
  </si>
  <si>
    <t>Increased amount of investment</t>
  </si>
  <si>
    <t>£</t>
  </si>
  <si>
    <t>Number of entrepreneurs</t>
  </si>
  <si>
    <t>Prcurement No.</t>
  </si>
  <si>
    <t>Combined Totals of rows 1</t>
  </si>
  <si>
    <t>Combined Totals of rows 2</t>
  </si>
  <si>
    <t>Combined Totals of rows 3</t>
  </si>
  <si>
    <t>Combined Totals of rows 4</t>
  </si>
  <si>
    <t>Combined Totals of rows 5</t>
  </si>
  <si>
    <t>Combined Totals of rows 6</t>
  </si>
  <si>
    <t>Combined Totals of rows 7</t>
  </si>
  <si>
    <t>Combined Totals of rows 8</t>
  </si>
  <si>
    <t>To add new table line, use the tab key in column G3 final cell of table</t>
  </si>
  <si>
    <t>Risk No.</t>
  </si>
  <si>
    <t>Granular Budget</t>
  </si>
  <si>
    <t xml:space="preserve">Please provide the quarterly profile for the outputs and outcomes which will be achieved across each year. For the outputs, also profile EDI targets (columns O, P and Q). </t>
  </si>
  <si>
    <t>Section 1</t>
  </si>
  <si>
    <t>Section 2</t>
  </si>
  <si>
    <t>Section 3 - automated</t>
  </si>
  <si>
    <t>MATERIALS or VENUE HIRE - please specify</t>
  </si>
  <si>
    <t>OTHER (PLEASE SPECIFY)</t>
  </si>
  <si>
    <t>Overheads at 15%staff costs (AUTOMATED BASED ON STAFF COSTS)</t>
  </si>
  <si>
    <t xml:space="preserve">UKSPF PROJECT TOTAL (Automated from Tab 1 as balancing figure)) </t>
  </si>
  <si>
    <t>Increased visitor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</si>
</sst>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[$£-809]* #,##0_-;\-[$£-809]* #,##0_-;_-[$£-809]* &quot;-&quot;??_-;_-@_-"/>
    <numFmt numFmtId="165" formatCode="_-[$£-809]* #,##0.00_-;\-[$£-809]* #,##0.00_-;_-[$£-809]* &quot;-&quot;??_-;_-@_-"/>
    <numFmt numFmtId="166" formatCode="dd\-mmm\-yyyy"/>
    <numFmt numFmtId="167" formatCode="&quot;£&quot;#,##0"/>
  </numFmts>
  <fonts count="6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i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rgb="FFFFFF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b/>
      <i/>
      <sz val="16"/>
      <color rgb="FFFF000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70C0"/>
      <name val="Calibri"/>
      <family val="2"/>
      <scheme val="minor"/>
    </font>
    <font>
      <b/>
      <sz val="12"/>
      <color theme="1" tint="0.14999847407452621"/>
      <name val="Arial"/>
      <family val="2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6666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</cellStyleXfs>
  <cellXfs count="774">
    <xf numFmtId="0" fontId="0" fillId="0" borderId="0" xfId="0"/>
    <xf numFmtId="8" fontId="2" fillId="40" borderId="13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66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69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68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19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47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29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20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24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40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86" xfId="0" applyNumberFormat="1" applyFont="1" applyFill="1" applyBorder="1" applyAlignment="1" applyProtection="1">
      <alignment horizontal="center" vertical="center" wrapText="1"/>
      <protection locked="0"/>
    </xf>
    <xf numFmtId="8" fontId="2" fillId="40" borderId="51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47" xfId="0" applyFont="1" applyFill="1" applyBorder="1" applyAlignment="1" applyProtection="1">
      <alignment horizontal="center" vertical="center" wrapText="1"/>
      <protection locked="0"/>
    </xf>
    <xf numFmtId="0" fontId="35" fillId="35" borderId="19" xfId="0" applyFont="1" applyFill="1" applyBorder="1" applyAlignment="1" applyProtection="1">
      <alignment horizontal="center" vertical="center" wrapText="1"/>
      <protection locked="0"/>
    </xf>
    <xf numFmtId="0" fontId="35" fillId="35" borderId="29" xfId="0" applyFont="1" applyFill="1" applyBorder="1" applyAlignment="1" applyProtection="1">
      <alignment horizontal="center" vertical="center" wrapText="1"/>
      <protection locked="0"/>
    </xf>
    <xf numFmtId="0" fontId="35" fillId="35" borderId="15" xfId="0" applyFont="1" applyFill="1" applyBorder="1" applyAlignment="1" applyProtection="1">
      <alignment horizontal="center" vertical="center" wrapText="1"/>
      <protection locked="0"/>
    </xf>
    <xf numFmtId="0" fontId="35" fillId="35" borderId="10" xfId="0" applyFont="1" applyFill="1" applyBorder="1" applyAlignment="1" applyProtection="1">
      <alignment horizontal="center" vertical="center" wrapText="1"/>
      <protection locked="0"/>
    </xf>
    <xf numFmtId="0" fontId="35" fillId="35" borderId="11" xfId="0" applyFont="1" applyFill="1" applyBorder="1" applyAlignment="1" applyProtection="1">
      <alignment horizontal="center" vertical="center" wrapText="1"/>
      <protection locked="0"/>
    </xf>
    <xf numFmtId="0" fontId="35" fillId="35" borderId="95" xfId="0" applyFont="1" applyFill="1" applyBorder="1" applyAlignment="1" applyProtection="1">
      <alignment horizontal="center" vertical="center" wrapText="1"/>
      <protection locked="0"/>
    </xf>
    <xf numFmtId="0" fontId="35" fillId="35" borderId="12" xfId="0" applyFont="1" applyFill="1" applyBorder="1" applyAlignment="1" applyProtection="1">
      <alignment horizontal="center" vertical="center" wrapText="1"/>
      <protection locked="0"/>
    </xf>
    <xf numFmtId="0" fontId="35" fillId="35" borderId="16" xfId="0" applyFont="1" applyFill="1" applyBorder="1" applyAlignment="1" applyProtection="1">
      <alignment horizontal="center" vertical="center" wrapText="1"/>
      <protection locked="0"/>
    </xf>
    <xf numFmtId="0" fontId="35" fillId="35" borderId="80" xfId="0" applyFont="1" applyFill="1" applyBorder="1" applyAlignment="1" applyProtection="1">
      <alignment horizontal="center" vertical="center" wrapText="1"/>
      <protection locked="0"/>
    </xf>
    <xf numFmtId="0" fontId="35" fillId="35" borderId="25" xfId="0" applyFont="1" applyFill="1" applyBorder="1" applyAlignment="1" applyProtection="1">
      <alignment horizontal="center" vertical="center" wrapText="1"/>
      <protection locked="0"/>
    </xf>
    <xf numFmtId="0" fontId="35" fillId="35" borderId="26" xfId="0" applyFont="1" applyFill="1" applyBorder="1" applyAlignment="1" applyProtection="1">
      <alignment horizontal="center" vertical="center" wrapText="1"/>
      <protection locked="0"/>
    </xf>
    <xf numFmtId="0" fontId="35" fillId="35" borderId="69" xfId="0" applyFont="1" applyFill="1" applyBorder="1" applyAlignment="1" applyProtection="1">
      <alignment horizontal="center" vertical="center" wrapText="1"/>
      <protection locked="0"/>
    </xf>
    <xf numFmtId="0" fontId="35" fillId="35" borderId="13" xfId="0" applyFont="1" applyFill="1" applyBorder="1" applyAlignment="1" applyProtection="1">
      <alignment horizontal="center" vertical="center" wrapText="1"/>
      <protection locked="0"/>
    </xf>
    <xf numFmtId="0" fontId="35" fillId="35" borderId="66" xfId="0" applyFont="1" applyFill="1" applyBorder="1" applyAlignment="1" applyProtection="1">
      <alignment horizontal="center" vertical="center" wrapText="1"/>
      <protection locked="0"/>
    </xf>
    <xf numFmtId="0" fontId="35" fillId="35" borderId="69" xfId="0" applyFont="1" applyFill="1" applyBorder="1" applyAlignment="1" applyProtection="1">
      <alignment vertical="center" wrapText="1"/>
      <protection locked="0"/>
    </xf>
    <xf numFmtId="0" fontId="35" fillId="35" borderId="13" xfId="0" applyFont="1" applyFill="1" applyBorder="1" applyAlignment="1" applyProtection="1">
      <alignment vertical="center" wrapText="1"/>
      <protection locked="0"/>
    </xf>
    <xf numFmtId="0" fontId="35" fillId="35" borderId="66" xfId="0" applyFont="1" applyFill="1" applyBorder="1" applyAlignment="1" applyProtection="1">
      <alignment vertical="center" wrapText="1"/>
      <protection locked="0"/>
    </xf>
    <xf numFmtId="0" fontId="35" fillId="35" borderId="15" xfId="0" applyFont="1" applyFill="1" applyBorder="1" applyAlignment="1" applyProtection="1">
      <alignment vertical="center" wrapText="1"/>
      <protection locked="0"/>
    </xf>
    <xf numFmtId="0" fontId="35" fillId="35" borderId="10" xfId="0" applyFont="1" applyFill="1" applyBorder="1" applyAlignment="1" applyProtection="1">
      <alignment vertical="center" wrapText="1"/>
      <protection locked="0"/>
    </xf>
    <xf numFmtId="0" fontId="35" fillId="35" borderId="11" xfId="0" applyFont="1" applyFill="1" applyBorder="1" applyAlignment="1" applyProtection="1">
      <alignment vertical="center" wrapText="1"/>
      <protection locked="0"/>
    </xf>
    <xf numFmtId="0" fontId="35" fillId="35" borderId="80" xfId="0" applyFont="1" applyFill="1" applyBorder="1" applyAlignment="1" applyProtection="1">
      <alignment vertical="center" wrapText="1"/>
      <protection locked="0"/>
    </xf>
    <xf numFmtId="0" fontId="35" fillId="35" borderId="25" xfId="0" applyFont="1" applyFill="1" applyBorder="1" applyAlignment="1" applyProtection="1">
      <alignment vertical="center" wrapText="1"/>
      <protection locked="0"/>
    </xf>
    <xf numFmtId="0" fontId="35" fillId="35" borderId="26" xfId="0" applyFont="1" applyFill="1" applyBorder="1" applyAlignment="1" applyProtection="1">
      <alignment vertical="center" wrapText="1"/>
      <protection locked="0"/>
    </xf>
    <xf numFmtId="0" fontId="35" fillId="35" borderId="47" xfId="0" applyFont="1" applyFill="1" applyBorder="1" applyAlignment="1" applyProtection="1">
      <alignment vertical="center" wrapText="1"/>
      <protection locked="0"/>
    </xf>
    <xf numFmtId="0" fontId="35" fillId="35" borderId="19" xfId="0" applyFont="1" applyFill="1" applyBorder="1" applyAlignment="1" applyProtection="1">
      <alignment vertical="center" wrapText="1"/>
      <protection locked="0"/>
    </xf>
    <xf numFmtId="0" fontId="35" fillId="35" borderId="29" xfId="0" applyFont="1" applyFill="1" applyBorder="1" applyAlignment="1" applyProtection="1">
      <alignment vertical="center" wrapText="1"/>
      <protection locked="0"/>
    </xf>
    <xf numFmtId="0" fontId="35" fillId="52" borderId="67" xfId="0" applyFont="1" applyFill="1" applyBorder="1" applyAlignment="1" applyProtection="1">
      <alignment horizontal="center" vertical="center" wrapText="1"/>
      <protection locked="0"/>
    </xf>
    <xf numFmtId="0" fontId="35" fillId="52" borderId="13" xfId="0" applyFont="1" applyFill="1" applyBorder="1" applyAlignment="1" applyProtection="1">
      <alignment horizontal="center" vertical="center" wrapText="1"/>
      <protection locked="0"/>
    </xf>
    <xf numFmtId="0" fontId="35" fillId="52" borderId="68" xfId="0" applyFont="1" applyFill="1" applyBorder="1" applyAlignment="1" applyProtection="1">
      <alignment horizontal="center" vertical="center" wrapText="1"/>
      <protection locked="0"/>
    </xf>
    <xf numFmtId="0" fontId="35" fillId="52" borderId="42" xfId="0" applyFont="1" applyFill="1" applyBorder="1" applyAlignment="1" applyProtection="1">
      <alignment vertical="center" wrapText="1"/>
      <protection locked="0"/>
    </xf>
    <xf numFmtId="0" fontId="35" fillId="52" borderId="10" xfId="0" applyFont="1" applyFill="1" applyBorder="1" applyAlignment="1" applyProtection="1">
      <alignment vertical="center" wrapText="1"/>
      <protection locked="0"/>
    </xf>
    <xf numFmtId="0" fontId="35" fillId="52" borderId="22" xfId="0" applyFont="1" applyFill="1" applyBorder="1" applyAlignment="1" applyProtection="1">
      <alignment vertical="center" wrapText="1"/>
      <protection locked="0"/>
    </xf>
    <xf numFmtId="0" fontId="35" fillId="52" borderId="69" xfId="0" applyFont="1" applyFill="1" applyBorder="1" applyAlignment="1" applyProtection="1">
      <alignment horizontal="center" vertical="center" wrapText="1"/>
      <protection locked="0"/>
    </xf>
    <xf numFmtId="0" fontId="35" fillId="52" borderId="66" xfId="0" applyFont="1" applyFill="1" applyBorder="1" applyAlignment="1" applyProtection="1">
      <alignment horizontal="center" vertical="center" wrapText="1"/>
      <protection locked="0"/>
    </xf>
    <xf numFmtId="0" fontId="35" fillId="52" borderId="15" xfId="0" applyFont="1" applyFill="1" applyBorder="1" applyAlignment="1" applyProtection="1">
      <alignment vertical="center" wrapText="1"/>
      <protection locked="0"/>
    </xf>
    <xf numFmtId="0" fontId="35" fillId="52" borderId="11" xfId="0" applyFont="1" applyFill="1" applyBorder="1" applyAlignment="1" applyProtection="1">
      <alignment vertical="center" wrapText="1"/>
      <protection locked="0"/>
    </xf>
    <xf numFmtId="0" fontId="35" fillId="52" borderId="15" xfId="0" applyFont="1" applyFill="1" applyBorder="1" applyAlignment="1" applyProtection="1">
      <alignment horizontal="center" vertical="center" wrapText="1"/>
      <protection locked="0"/>
    </xf>
    <xf numFmtId="0" fontId="35" fillId="52" borderId="10" xfId="0" applyFont="1" applyFill="1" applyBorder="1" applyAlignment="1" applyProtection="1">
      <alignment horizontal="center" vertical="center" wrapText="1"/>
      <protection locked="0"/>
    </xf>
    <xf numFmtId="0" fontId="35" fillId="52" borderId="11" xfId="0" applyFont="1" applyFill="1" applyBorder="1" applyAlignment="1" applyProtection="1">
      <alignment horizontal="center" vertical="center" wrapText="1"/>
      <protection locked="0"/>
    </xf>
    <xf numFmtId="0" fontId="35" fillId="52" borderId="47" xfId="0" applyFont="1" applyFill="1" applyBorder="1" applyAlignment="1" applyProtection="1">
      <alignment horizontal="center" vertical="center" wrapText="1"/>
      <protection locked="0"/>
    </xf>
    <xf numFmtId="0" fontId="35" fillId="52" borderId="19" xfId="0" applyFont="1" applyFill="1" applyBorder="1" applyAlignment="1" applyProtection="1">
      <alignment horizontal="center" vertical="center" wrapText="1"/>
      <protection locked="0"/>
    </xf>
    <xf numFmtId="0" fontId="35" fillId="52" borderId="29" xfId="0" applyFont="1" applyFill="1" applyBorder="1" applyAlignment="1" applyProtection="1">
      <alignment horizontal="center" vertical="center" wrapText="1"/>
      <protection locked="0"/>
    </xf>
    <xf numFmtId="0" fontId="35" fillId="52" borderId="13" xfId="0" applyFont="1" applyFill="1" applyBorder="1" applyAlignment="1" applyProtection="1">
      <alignment vertical="center" wrapText="1"/>
      <protection locked="0"/>
    </xf>
    <xf numFmtId="0" fontId="35" fillId="52" borderId="47" xfId="0" applyFont="1" applyFill="1" applyBorder="1" applyAlignment="1" applyProtection="1">
      <alignment vertical="center" wrapText="1"/>
      <protection locked="0"/>
    </xf>
    <xf numFmtId="0" fontId="35" fillId="52" borderId="19" xfId="0" applyFont="1" applyFill="1" applyBorder="1" applyAlignment="1" applyProtection="1">
      <alignment vertical="center" wrapText="1"/>
      <protection locked="0"/>
    </xf>
    <xf numFmtId="0" fontId="35" fillId="52" borderId="80" xfId="0" applyFont="1" applyFill="1" applyBorder="1" applyAlignment="1" applyProtection="1">
      <alignment vertical="center" wrapText="1"/>
      <protection locked="0"/>
    </xf>
    <xf numFmtId="0" fontId="35" fillId="52" borderId="25" xfId="0" applyFont="1" applyFill="1" applyBorder="1" applyAlignment="1" applyProtection="1">
      <alignment vertical="center" wrapText="1"/>
      <protection locked="0"/>
    </xf>
    <xf numFmtId="0" fontId="35" fillId="52" borderId="29" xfId="0" applyFont="1" applyFill="1" applyBorder="1" applyAlignment="1" applyProtection="1">
      <alignment vertical="center" wrapText="1"/>
      <protection locked="0"/>
    </xf>
    <xf numFmtId="0" fontId="35" fillId="52" borderId="26" xfId="0" applyFont="1" applyFill="1" applyBorder="1" applyAlignment="1" applyProtection="1">
      <alignment vertical="center" wrapText="1"/>
      <protection locked="0"/>
    </xf>
    <xf numFmtId="0" fontId="53" fillId="52" borderId="47" xfId="0" applyFont="1" applyFill="1" applyBorder="1" applyAlignment="1" applyProtection="1">
      <alignment vertical="center" wrapText="1"/>
      <protection locked="0"/>
    </xf>
    <xf numFmtId="0" fontId="53" fillId="52" borderId="19" xfId="0" applyFont="1" applyFill="1" applyBorder="1" applyAlignment="1" applyProtection="1">
      <alignment vertical="center" wrapText="1"/>
      <protection locked="0"/>
    </xf>
    <xf numFmtId="0" fontId="35" fillId="58" borderId="29" xfId="0" applyFont="1" applyFill="1" applyBorder="1" applyAlignment="1" applyProtection="1">
      <alignment vertical="center" wrapText="1"/>
      <protection locked="0"/>
    </xf>
    <xf numFmtId="0" fontId="35" fillId="58" borderId="65" xfId="0" applyFont="1" applyFill="1" applyBorder="1" applyAlignment="1" applyProtection="1">
      <alignment vertical="center" wrapText="1"/>
      <protection locked="0"/>
    </xf>
    <xf numFmtId="0" fontId="35" fillId="58" borderId="11" xfId="0" applyFont="1" applyFill="1" applyBorder="1" applyAlignment="1" applyProtection="1">
      <alignment vertical="center" wrapText="1"/>
      <protection locked="0"/>
    </xf>
    <xf numFmtId="0" fontId="35" fillId="58" borderId="39" xfId="0" applyFont="1" applyFill="1" applyBorder="1" applyAlignment="1" applyProtection="1">
      <alignment vertical="center" wrapText="1"/>
      <protection locked="0"/>
    </xf>
    <xf numFmtId="0" fontId="35" fillId="58" borderId="26" xfId="0" applyFont="1" applyFill="1" applyBorder="1" applyAlignment="1" applyProtection="1">
      <alignment vertical="center" wrapText="1"/>
      <protection locked="0"/>
    </xf>
    <xf numFmtId="0" fontId="35" fillId="58" borderId="62" xfId="0" applyFont="1" applyFill="1" applyBorder="1" applyAlignment="1" applyProtection="1">
      <alignment vertical="center" wrapText="1"/>
      <protection locked="0"/>
    </xf>
    <xf numFmtId="0" fontId="35" fillId="52" borderId="96" xfId="0" applyFont="1" applyFill="1" applyBorder="1" applyAlignment="1" applyProtection="1">
      <alignment vertical="center" wrapText="1"/>
      <protection locked="0"/>
    </xf>
    <xf numFmtId="0" fontId="35" fillId="52" borderId="41" xfId="0" applyFont="1" applyFill="1" applyBorder="1" applyAlignment="1" applyProtection="1">
      <alignment horizontal="center" vertical="center" wrapText="1"/>
      <protection locked="0"/>
    </xf>
    <xf numFmtId="0" fontId="35" fillId="52" borderId="20" xfId="0" applyFont="1" applyFill="1" applyBorder="1" applyAlignment="1" applyProtection="1">
      <alignment horizontal="center" vertical="center" wrapText="1"/>
      <protection locked="0"/>
    </xf>
    <xf numFmtId="0" fontId="35" fillId="52" borderId="12" xfId="0" applyFont="1" applyFill="1" applyBorder="1" applyAlignment="1" applyProtection="1">
      <alignment vertical="center" wrapText="1"/>
      <protection locked="0"/>
    </xf>
    <xf numFmtId="0" fontId="35" fillId="52" borderId="34" xfId="0" applyFont="1" applyFill="1" applyBorder="1" applyAlignment="1" applyProtection="1">
      <alignment vertical="center" wrapText="1"/>
      <protection locked="0"/>
    </xf>
    <xf numFmtId="0" fontId="35" fillId="52" borderId="55" xfId="0" applyFont="1" applyFill="1" applyBorder="1" applyAlignment="1" applyProtection="1">
      <alignment vertical="center" wrapText="1"/>
      <protection locked="0"/>
    </xf>
    <xf numFmtId="0" fontId="35" fillId="52" borderId="21" xfId="0" applyFont="1" applyFill="1" applyBorder="1" applyAlignment="1" applyProtection="1">
      <alignment vertical="center" wrapText="1"/>
      <protection locked="0"/>
    </xf>
    <xf numFmtId="0" fontId="35" fillId="52" borderId="31" xfId="0" applyFont="1" applyFill="1" applyBorder="1" applyAlignment="1" applyProtection="1">
      <alignment vertical="center" wrapText="1"/>
      <protection locked="0"/>
    </xf>
    <xf numFmtId="0" fontId="35" fillId="52" borderId="3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35" fillId="52" borderId="42" xfId="0" applyFont="1" applyFill="1" applyBorder="1" applyAlignment="1" applyProtection="1">
      <alignment horizontal="center" vertical="center" wrapText="1"/>
      <protection locked="0"/>
    </xf>
    <xf numFmtId="0" fontId="35" fillId="52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57" fillId="0" borderId="0" xfId="0" applyFont="1"/>
    <xf numFmtId="0" fontId="54" fillId="57" borderId="76" xfId="0" applyFont="1" applyFill="1" applyBorder="1" applyAlignment="1">
      <alignment horizontal="left" vertical="top" wrapText="1"/>
    </xf>
    <xf numFmtId="0" fontId="54" fillId="57" borderId="73" xfId="0" applyFont="1" applyFill="1" applyBorder="1" applyAlignment="1">
      <alignment horizontal="center" vertical="top" wrapText="1"/>
    </xf>
    <xf numFmtId="0" fontId="54" fillId="57" borderId="67" xfId="0" applyFont="1" applyFill="1" applyBorder="1" applyAlignment="1">
      <alignment horizontal="center" vertical="top" wrapText="1"/>
    </xf>
    <xf numFmtId="0" fontId="54" fillId="57" borderId="52" xfId="0" applyFont="1" applyFill="1" applyBorder="1" applyAlignment="1">
      <alignment horizontal="center" vertical="top" wrapText="1"/>
    </xf>
    <xf numFmtId="0" fontId="54" fillId="57" borderId="76" xfId="0" applyFont="1" applyFill="1" applyBorder="1" applyAlignment="1">
      <alignment horizontal="center" vertical="center" wrapText="1"/>
    </xf>
    <xf numFmtId="0" fontId="54" fillId="57" borderId="73" xfId="0" applyFont="1" applyFill="1" applyBorder="1" applyAlignment="1">
      <alignment horizontal="center" vertical="center" wrapText="1"/>
    </xf>
    <xf numFmtId="0" fontId="54" fillId="57" borderId="17" xfId="0" applyFont="1" applyFill="1" applyBorder="1" applyAlignment="1">
      <alignment horizontal="center" vertical="center" wrapText="1"/>
    </xf>
    <xf numFmtId="0" fontId="54" fillId="57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0" applyFont="1"/>
    <xf numFmtId="0" fontId="54" fillId="57" borderId="69" xfId="0" applyFont="1" applyFill="1" applyBorder="1" applyAlignment="1">
      <alignment vertical="center" wrapText="1"/>
    </xf>
    <xf numFmtId="0" fontId="54" fillId="57" borderId="13" xfId="0" applyFont="1" applyFill="1" applyBorder="1" applyAlignment="1">
      <alignment vertical="center" wrapText="1"/>
    </xf>
    <xf numFmtId="0" fontId="54" fillId="57" borderId="66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42" applyNumberFormat="1" applyFont="1" applyBorder="1" applyProtection="1"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165" fontId="20" fillId="0" borderId="0" xfId="42" applyNumberFormat="1" applyFont="1" applyProtection="1">
      <protection locked="0"/>
    </xf>
    <xf numFmtId="0" fontId="0" fillId="40" borderId="0" xfId="0" applyFill="1"/>
    <xf numFmtId="0" fontId="24" fillId="0" borderId="0" xfId="0" applyFont="1"/>
    <xf numFmtId="165" fontId="18" fillId="0" borderId="0" xfId="0" applyNumberFormat="1" applyFont="1"/>
    <xf numFmtId="0" fontId="55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40" borderId="0" xfId="0" applyFont="1" applyFill="1" applyAlignment="1">
      <alignment horizontal="center"/>
    </xf>
    <xf numFmtId="0" fontId="55" fillId="40" borderId="0" xfId="0" applyFont="1" applyFill="1"/>
    <xf numFmtId="165" fontId="22" fillId="40" borderId="0" xfId="0" applyNumberFormat="1" applyFont="1" applyFill="1"/>
    <xf numFmtId="0" fontId="23" fillId="0" borderId="2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8" fillId="38" borderId="32" xfId="0" applyFont="1" applyFill="1" applyBorder="1" applyAlignment="1">
      <alignment horizontal="center" vertical="center" wrapText="1"/>
    </xf>
    <xf numFmtId="0" fontId="18" fillId="38" borderId="31" xfId="0" applyFont="1" applyFill="1" applyBorder="1" applyAlignment="1">
      <alignment horizontal="center" vertical="center"/>
    </xf>
    <xf numFmtId="0" fontId="18" fillId="38" borderId="32" xfId="0" applyFont="1" applyFill="1" applyBorder="1" applyAlignment="1">
      <alignment horizontal="center" vertical="center"/>
    </xf>
    <xf numFmtId="0" fontId="18" fillId="38" borderId="51" xfId="0" applyFont="1" applyFill="1" applyBorder="1" applyAlignment="1">
      <alignment horizontal="center" vertical="center" wrapText="1"/>
    </xf>
    <xf numFmtId="0" fontId="18" fillId="37" borderId="72" xfId="0" applyFont="1" applyFill="1" applyBorder="1" applyAlignment="1">
      <alignment horizontal="center" vertical="center" wrapText="1"/>
    </xf>
    <xf numFmtId="164" fontId="0" fillId="37" borderId="42" xfId="0" applyNumberFormat="1" applyFill="1" applyBorder="1"/>
    <xf numFmtId="164" fontId="0" fillId="37" borderId="10" xfId="0" applyNumberFormat="1" applyFill="1" applyBorder="1"/>
    <xf numFmtId="164" fontId="0" fillId="37" borderId="22" xfId="0" applyNumberFormat="1" applyFill="1" applyBorder="1"/>
    <xf numFmtId="164" fontId="18" fillId="37" borderId="72" xfId="0" applyNumberFormat="1" applyFont="1" applyFill="1" applyBorder="1" applyAlignment="1">
      <alignment horizontal="center" vertical="center"/>
    </xf>
    <xf numFmtId="164" fontId="18" fillId="37" borderId="39" xfId="0" applyNumberFormat="1" applyFont="1" applyFill="1" applyBorder="1" applyAlignment="1">
      <alignment horizontal="center" vertical="center"/>
    </xf>
    <xf numFmtId="164" fontId="18" fillId="37" borderId="39" xfId="0" applyNumberFormat="1" applyFont="1" applyFill="1" applyBorder="1"/>
    <xf numFmtId="164" fontId="0" fillId="37" borderId="33" xfId="0" applyNumberFormat="1" applyFill="1" applyBorder="1"/>
    <xf numFmtId="164" fontId="0" fillId="37" borderId="12" xfId="0" applyNumberFormat="1" applyFill="1" applyBorder="1"/>
    <xf numFmtId="164" fontId="0" fillId="37" borderId="34" xfId="0" applyNumberFormat="1" applyFill="1" applyBorder="1"/>
    <xf numFmtId="164" fontId="18" fillId="37" borderId="75" xfId="0" applyNumberFormat="1" applyFont="1" applyFill="1" applyBorder="1" applyAlignment="1">
      <alignment horizontal="center" vertical="center"/>
    </xf>
    <xf numFmtId="164" fontId="18" fillId="37" borderId="56" xfId="0" applyNumberFormat="1" applyFont="1" applyFill="1" applyBorder="1" applyAlignment="1">
      <alignment horizontal="center" vertical="center"/>
    </xf>
    <xf numFmtId="164" fontId="18" fillId="37" borderId="56" xfId="0" applyNumberFormat="1" applyFont="1" applyFill="1" applyBorder="1"/>
    <xf numFmtId="0" fontId="18" fillId="37" borderId="50" xfId="0" applyFont="1" applyFill="1" applyBorder="1" applyAlignment="1">
      <alignment horizontal="center" vertical="center" wrapText="1"/>
    </xf>
    <xf numFmtId="164" fontId="0" fillId="39" borderId="57" xfId="0" applyNumberFormat="1" applyFill="1" applyBorder="1"/>
    <xf numFmtId="164" fontId="0" fillId="39" borderId="58" xfId="0" applyNumberFormat="1" applyFill="1" applyBorder="1"/>
    <xf numFmtId="164" fontId="0" fillId="39" borderId="59" xfId="0" applyNumberFormat="1" applyFill="1" applyBorder="1"/>
    <xf numFmtId="164" fontId="18" fillId="39" borderId="43" xfId="0" applyNumberFormat="1" applyFont="1" applyFill="1" applyBorder="1" applyAlignment="1">
      <alignment horizontal="center" vertical="center"/>
    </xf>
    <xf numFmtId="164" fontId="18" fillId="39" borderId="46" xfId="0" applyNumberFormat="1" applyFont="1" applyFill="1" applyBorder="1" applyAlignment="1">
      <alignment horizontal="center" vertical="center"/>
    </xf>
    <xf numFmtId="164" fontId="18" fillId="39" borderId="45" xfId="0" applyNumberFormat="1" applyFont="1" applyFill="1" applyBorder="1"/>
    <xf numFmtId="0" fontId="18" fillId="0" borderId="39" xfId="0" applyFont="1" applyBorder="1" applyAlignment="1">
      <alignment horizontal="center" vertical="center" wrapText="1"/>
    </xf>
    <xf numFmtId="164" fontId="18" fillId="34" borderId="72" xfId="0" applyNumberFormat="1" applyFont="1" applyFill="1" applyBorder="1" applyAlignment="1">
      <alignment horizontal="center" vertical="center"/>
    </xf>
    <xf numFmtId="164" fontId="18" fillId="34" borderId="39" xfId="0" applyNumberFormat="1" applyFont="1" applyFill="1" applyBorder="1" applyAlignment="1">
      <alignment horizontal="center" vertical="center"/>
    </xf>
    <xf numFmtId="164" fontId="18" fillId="34" borderId="39" xfId="0" applyNumberFormat="1" applyFont="1" applyFill="1" applyBorder="1"/>
    <xf numFmtId="0" fontId="18" fillId="0" borderId="62" xfId="0" applyFont="1" applyBorder="1" applyAlignment="1">
      <alignment horizontal="center" vertical="center" wrapText="1"/>
    </xf>
    <xf numFmtId="164" fontId="0" fillId="39" borderId="10" xfId="0" applyNumberFormat="1" applyFill="1" applyBorder="1"/>
    <xf numFmtId="164" fontId="0" fillId="39" borderId="11" xfId="0" applyNumberFormat="1" applyFill="1" applyBorder="1"/>
    <xf numFmtId="164" fontId="18" fillId="39" borderId="38" xfId="0" applyNumberFormat="1" applyFont="1" applyFill="1" applyBorder="1" applyAlignment="1">
      <alignment horizontal="center" vertical="center"/>
    </xf>
    <xf numFmtId="164" fontId="18" fillId="39" borderId="70" xfId="0" applyNumberFormat="1" applyFont="1" applyFill="1" applyBorder="1" applyAlignment="1">
      <alignment horizontal="center" vertical="center"/>
    </xf>
    <xf numFmtId="164" fontId="18" fillId="39" borderId="28" xfId="0" applyNumberFormat="1" applyFont="1" applyFill="1" applyBorder="1"/>
    <xf numFmtId="0" fontId="18" fillId="0" borderId="50" xfId="0" applyFont="1" applyBorder="1" applyAlignment="1">
      <alignment horizontal="center" vertical="center" wrapText="1"/>
    </xf>
    <xf numFmtId="164" fontId="0" fillId="39" borderId="12" xfId="0" applyNumberFormat="1" applyFill="1" applyBorder="1"/>
    <xf numFmtId="164" fontId="0" fillId="39" borderId="16" xfId="0" applyNumberFormat="1" applyFill="1" applyBorder="1"/>
    <xf numFmtId="0" fontId="52" fillId="0" borderId="0" xfId="0" applyFont="1" applyAlignment="1">
      <alignment vertical="center"/>
    </xf>
    <xf numFmtId="0" fontId="23" fillId="41" borderId="52" xfId="0" applyFont="1" applyFill="1" applyBorder="1" applyAlignment="1">
      <alignment horizontal="center" vertical="center"/>
    </xf>
    <xf numFmtId="0" fontId="18" fillId="41" borderId="72" xfId="0" applyFont="1" applyFill="1" applyBorder="1" applyAlignment="1">
      <alignment horizontal="center" vertical="center" wrapText="1"/>
    </xf>
    <xf numFmtId="164" fontId="18" fillId="41" borderId="42" xfId="0" applyNumberFormat="1" applyFont="1" applyFill="1" applyBorder="1"/>
    <xf numFmtId="164" fontId="18" fillId="41" borderId="10" xfId="0" applyNumberFormat="1" applyFont="1" applyFill="1" applyBorder="1"/>
    <xf numFmtId="164" fontId="18" fillId="41" borderId="22" xfId="0" applyNumberFormat="1" applyFont="1" applyFill="1" applyBorder="1"/>
    <xf numFmtId="164" fontId="18" fillId="41" borderId="54" xfId="0" applyNumberFormat="1" applyFont="1" applyFill="1" applyBorder="1" applyAlignment="1">
      <alignment horizontal="center" vertical="center"/>
    </xf>
    <xf numFmtId="164" fontId="18" fillId="41" borderId="39" xfId="0" applyNumberFormat="1" applyFont="1" applyFill="1" applyBorder="1" applyAlignment="1">
      <alignment horizontal="center" vertical="center"/>
    </xf>
    <xf numFmtId="164" fontId="18" fillId="41" borderId="39" xfId="0" applyNumberFormat="1" applyFont="1" applyFill="1" applyBorder="1"/>
    <xf numFmtId="164" fontId="18" fillId="41" borderId="31" xfId="0" applyNumberFormat="1" applyFont="1" applyFill="1" applyBorder="1"/>
    <xf numFmtId="164" fontId="18" fillId="41" borderId="25" xfId="0" applyNumberFormat="1" applyFont="1" applyFill="1" applyBorder="1"/>
    <xf numFmtId="164" fontId="18" fillId="41" borderId="32" xfId="0" applyNumberFormat="1" applyFont="1" applyFill="1" applyBorder="1"/>
    <xf numFmtId="0" fontId="23" fillId="41" borderId="38" xfId="0" applyFont="1" applyFill="1" applyBorder="1" applyAlignment="1">
      <alignment horizontal="center" vertical="center"/>
    </xf>
    <xf numFmtId="0" fontId="18" fillId="41" borderId="50" xfId="0" applyFont="1" applyFill="1" applyBorder="1" applyAlignment="1">
      <alignment horizontal="center" vertical="center" wrapText="1"/>
    </xf>
    <xf numFmtId="164" fontId="18" fillId="39" borderId="23" xfId="0" applyNumberFormat="1" applyFont="1" applyFill="1" applyBorder="1"/>
    <xf numFmtId="164" fontId="18" fillId="39" borderId="24" xfId="0" applyNumberFormat="1" applyFont="1" applyFill="1" applyBorder="1"/>
    <xf numFmtId="164" fontId="18" fillId="39" borderId="40" xfId="0" applyNumberFormat="1" applyFont="1" applyFill="1" applyBorder="1"/>
    <xf numFmtId="0" fontId="23" fillId="37" borderId="52" xfId="0" applyFont="1" applyFill="1" applyBorder="1" applyAlignment="1">
      <alignment horizontal="left" vertical="center" wrapText="1"/>
    </xf>
    <xf numFmtId="0" fontId="23" fillId="37" borderId="82" xfId="0" applyFont="1" applyFill="1" applyBorder="1" applyAlignment="1">
      <alignment horizontal="center" vertical="center" wrapText="1"/>
    </xf>
    <xf numFmtId="0" fontId="23" fillId="37" borderId="38" xfId="0" applyFont="1" applyFill="1" applyBorder="1" applyAlignment="1">
      <alignment horizontal="left" vertical="center" wrapText="1"/>
    </xf>
    <xf numFmtId="0" fontId="23" fillId="37" borderId="86" xfId="0" applyFont="1" applyFill="1" applyBorder="1" applyAlignment="1">
      <alignment horizontal="center" vertical="center" wrapText="1"/>
    </xf>
    <xf numFmtId="0" fontId="23" fillId="53" borderId="52" xfId="0" applyFont="1" applyFill="1" applyBorder="1" applyAlignment="1">
      <alignment horizontal="center" vertical="center"/>
    </xf>
    <xf numFmtId="0" fontId="23" fillId="53" borderId="82" xfId="0" applyFont="1" applyFill="1" applyBorder="1" applyAlignment="1">
      <alignment horizontal="center" vertical="center"/>
    </xf>
    <xf numFmtId="0" fontId="18" fillId="53" borderId="72" xfId="0" applyFont="1" applyFill="1" applyBorder="1" applyAlignment="1">
      <alignment horizontal="center" vertical="center" wrapText="1"/>
    </xf>
    <xf numFmtId="0" fontId="23" fillId="53" borderId="38" xfId="0" applyFont="1" applyFill="1" applyBorder="1" applyAlignment="1">
      <alignment horizontal="center" vertical="center"/>
    </xf>
    <xf numFmtId="0" fontId="23" fillId="53" borderId="86" xfId="0" applyFont="1" applyFill="1" applyBorder="1" applyAlignment="1">
      <alignment horizontal="center" vertical="center"/>
    </xf>
    <xf numFmtId="0" fontId="18" fillId="53" borderId="5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7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18" fillId="55" borderId="72" xfId="0" applyFont="1" applyFill="1" applyBorder="1" applyAlignment="1">
      <alignment horizontal="center" vertical="center" wrapText="1"/>
    </xf>
    <xf numFmtId="0" fontId="18" fillId="55" borderId="50" xfId="0" applyFont="1" applyFill="1" applyBorder="1" applyAlignment="1">
      <alignment horizontal="center" vertical="center" wrapText="1"/>
    </xf>
    <xf numFmtId="164" fontId="0" fillId="34" borderId="42" xfId="0" applyNumberFormat="1" applyFill="1" applyBorder="1" applyProtection="1">
      <protection locked="0"/>
    </xf>
    <xf numFmtId="164" fontId="0" fillId="34" borderId="10" xfId="0" applyNumberFormat="1" applyFill="1" applyBorder="1" applyProtection="1">
      <protection locked="0"/>
    </xf>
    <xf numFmtId="164" fontId="0" fillId="34" borderId="11" xfId="0" applyNumberFormat="1" applyFill="1" applyBorder="1" applyProtection="1">
      <protection locked="0"/>
    </xf>
    <xf numFmtId="0" fontId="27" fillId="43" borderId="0" xfId="0" applyFont="1" applyFill="1" applyAlignment="1">
      <alignment wrapText="1"/>
    </xf>
    <xf numFmtId="0" fontId="2" fillId="43" borderId="0" xfId="0" applyFont="1" applyFill="1"/>
    <xf numFmtId="0" fontId="2" fillId="43" borderId="0" xfId="0" applyFont="1" applyFill="1" applyAlignment="1">
      <alignment horizontal="center" vertical="center" wrapText="1"/>
    </xf>
    <xf numFmtId="0" fontId="2" fillId="43" borderId="0" xfId="0" applyFont="1" applyFill="1" applyAlignment="1">
      <alignment wrapText="1"/>
    </xf>
    <xf numFmtId="0" fontId="2" fillId="40" borderId="0" xfId="0" applyFont="1" applyFill="1" applyAlignment="1">
      <alignment wrapText="1"/>
    </xf>
    <xf numFmtId="0" fontId="60" fillId="0" borderId="0" xfId="0" applyFont="1"/>
    <xf numFmtId="0" fontId="27" fillId="43" borderId="0" xfId="0" applyFont="1" applyFill="1" applyAlignment="1">
      <alignment vertical="top" wrapText="1"/>
    </xf>
    <xf numFmtId="0" fontId="2" fillId="43" borderId="0" xfId="0" applyFont="1" applyFill="1" applyAlignment="1">
      <alignment vertical="top" wrapText="1"/>
    </xf>
    <xf numFmtId="0" fontId="29" fillId="43" borderId="0" xfId="0" applyFont="1" applyFill="1" applyAlignment="1">
      <alignment vertical="top" wrapText="1"/>
    </xf>
    <xf numFmtId="0" fontId="2" fillId="43" borderId="0" xfId="0" applyFont="1" applyFill="1" applyAlignment="1">
      <alignment horizontal="center" vertical="center"/>
    </xf>
    <xf numFmtId="0" fontId="2" fillId="43" borderId="0" xfId="0" applyFont="1" applyFill="1" applyAlignment="1">
      <alignment horizontal="center" vertical="top" wrapText="1"/>
    </xf>
    <xf numFmtId="0" fontId="2" fillId="40" borderId="0" xfId="0" applyFont="1" applyFill="1" applyAlignment="1">
      <alignment vertical="top" wrapText="1"/>
    </xf>
    <xf numFmtId="0" fontId="30" fillId="40" borderId="0" xfId="0" applyFont="1" applyFill="1" applyAlignment="1">
      <alignment wrapText="1"/>
    </xf>
    <xf numFmtId="0" fontId="33" fillId="40" borderId="0" xfId="0" applyFont="1" applyFill="1" applyAlignment="1">
      <alignment vertical="center" wrapText="1"/>
    </xf>
    <xf numFmtId="0" fontId="30" fillId="35" borderId="58" xfId="0" applyFont="1" applyFill="1" applyBorder="1" applyAlignment="1">
      <alignment horizontal="center" vertical="center" wrapText="1"/>
    </xf>
    <xf numFmtId="0" fontId="30" fillId="35" borderId="74" xfId="0" applyFont="1" applyFill="1" applyBorder="1" applyAlignment="1">
      <alignment horizontal="center" vertical="center" wrapText="1"/>
    </xf>
    <xf numFmtId="0" fontId="30" fillId="35" borderId="46" xfId="0" applyFont="1" applyFill="1" applyBorder="1" applyAlignment="1">
      <alignment horizontal="center" vertical="center" wrapText="1"/>
    </xf>
    <xf numFmtId="0" fontId="30" fillId="51" borderId="58" xfId="0" applyFont="1" applyFill="1" applyBorder="1" applyAlignment="1">
      <alignment horizontal="center" vertical="center" wrapText="1"/>
    </xf>
    <xf numFmtId="0" fontId="30" fillId="51" borderId="74" xfId="0" applyFont="1" applyFill="1" applyBorder="1" applyAlignment="1">
      <alignment horizontal="center" vertical="center" wrapText="1"/>
    </xf>
    <xf numFmtId="0" fontId="30" fillId="51" borderId="46" xfId="0" applyFont="1" applyFill="1" applyBorder="1" applyAlignment="1">
      <alignment horizontal="center" vertical="center" wrapText="1"/>
    </xf>
    <xf numFmtId="0" fontId="30" fillId="34" borderId="77" xfId="0" applyFont="1" applyFill="1" applyBorder="1" applyAlignment="1">
      <alignment horizontal="center" vertical="center" wrapText="1"/>
    </xf>
    <xf numFmtId="0" fontId="30" fillId="34" borderId="58" xfId="0" applyFont="1" applyFill="1" applyBorder="1" applyAlignment="1">
      <alignment horizontal="center" vertical="center" wrapText="1"/>
    </xf>
    <xf numFmtId="0" fontId="30" fillId="34" borderId="59" xfId="0" applyFont="1" applyFill="1" applyBorder="1" applyAlignment="1">
      <alignment horizontal="center" vertical="center" wrapText="1"/>
    </xf>
    <xf numFmtId="0" fontId="30" fillId="34" borderId="46" xfId="0" applyFont="1" applyFill="1" applyBorder="1" applyAlignment="1">
      <alignment horizontal="center" vertical="center" wrapText="1"/>
    </xf>
    <xf numFmtId="0" fontId="30" fillId="41" borderId="57" xfId="0" applyFont="1" applyFill="1" applyBorder="1" applyAlignment="1">
      <alignment horizontal="center" vertical="center" wrapText="1"/>
    </xf>
    <xf numFmtId="0" fontId="30" fillId="41" borderId="58" xfId="0" applyFont="1" applyFill="1" applyBorder="1" applyAlignment="1">
      <alignment horizontal="center" vertical="center" wrapText="1"/>
    </xf>
    <xf numFmtId="0" fontId="30" fillId="41" borderId="74" xfId="0" applyFont="1" applyFill="1" applyBorder="1" applyAlignment="1">
      <alignment horizontal="center" vertical="center" wrapText="1"/>
    </xf>
    <xf numFmtId="0" fontId="30" fillId="41" borderId="59" xfId="0" applyFont="1" applyFill="1" applyBorder="1" applyAlignment="1">
      <alignment horizontal="center" vertical="center" wrapText="1"/>
    </xf>
    <xf numFmtId="0" fontId="30" fillId="40" borderId="0" xfId="0" applyFont="1" applyFill="1" applyAlignment="1">
      <alignment vertical="center" wrapText="1"/>
    </xf>
    <xf numFmtId="0" fontId="33" fillId="40" borderId="0" xfId="0" applyFont="1" applyFill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8" fontId="2" fillId="35" borderId="63" xfId="0" applyNumberFormat="1" applyFont="1" applyFill="1" applyBorder="1" applyAlignment="1">
      <alignment horizontal="center" vertical="center" wrapText="1"/>
    </xf>
    <xf numFmtId="8" fontId="2" fillId="51" borderId="63" xfId="0" applyNumberFormat="1" applyFont="1" applyFill="1" applyBorder="1" applyAlignment="1">
      <alignment horizontal="center" vertical="center" wrapText="1"/>
    </xf>
    <xf numFmtId="8" fontId="2" fillId="34" borderId="63" xfId="0" applyNumberFormat="1" applyFont="1" applyFill="1" applyBorder="1" applyAlignment="1">
      <alignment horizontal="center" vertical="center" wrapText="1"/>
    </xf>
    <xf numFmtId="8" fontId="2" fillId="41" borderId="13" xfId="0" applyNumberFormat="1" applyFont="1" applyFill="1" applyBorder="1" applyAlignment="1">
      <alignment horizontal="center" vertical="center" wrapText="1"/>
    </xf>
    <xf numFmtId="8" fontId="2" fillId="36" borderId="76" xfId="0" applyNumberFormat="1" applyFont="1" applyFill="1" applyBorder="1" applyAlignment="1">
      <alignment horizontal="center" vertical="center" wrapText="1"/>
    </xf>
    <xf numFmtId="0" fontId="30" fillId="37" borderId="91" xfId="0" applyFont="1" applyFill="1" applyBorder="1" applyAlignment="1">
      <alignment vertical="center"/>
    </xf>
    <xf numFmtId="8" fontId="30" fillId="35" borderId="25" xfId="0" applyNumberFormat="1" applyFont="1" applyFill="1" applyBorder="1" applyAlignment="1">
      <alignment horizontal="center" vertical="center" wrapText="1"/>
    </xf>
    <xf numFmtId="8" fontId="30" fillId="51" borderId="25" xfId="0" applyNumberFormat="1" applyFont="1" applyFill="1" applyBorder="1" applyAlignment="1">
      <alignment horizontal="center" vertical="center" wrapText="1"/>
    </xf>
    <xf numFmtId="8" fontId="30" fillId="34" borderId="25" xfId="0" applyNumberFormat="1" applyFont="1" applyFill="1" applyBorder="1" applyAlignment="1">
      <alignment horizontal="center" vertical="center" wrapText="1"/>
    </xf>
    <xf numFmtId="8" fontId="30" fillId="41" borderId="25" xfId="0" applyNumberFormat="1" applyFont="1" applyFill="1" applyBorder="1" applyAlignment="1">
      <alignment horizontal="center" vertical="center" wrapText="1"/>
    </xf>
    <xf numFmtId="8" fontId="30" fillId="36" borderId="32" xfId="0" applyNumberFormat="1" applyFont="1" applyFill="1" applyBorder="1" applyAlignment="1">
      <alignment horizontal="center" vertical="center" wrapText="1"/>
    </xf>
    <xf numFmtId="0" fontId="30" fillId="40" borderId="0" xfId="0" applyFont="1" applyFill="1" applyAlignment="1">
      <alignment horizontal="right" vertical="center" wrapText="1"/>
    </xf>
    <xf numFmtId="0" fontId="2" fillId="40" borderId="0" xfId="0" applyFont="1" applyFill="1" applyAlignment="1">
      <alignment horizontal="right" vertical="center" wrapText="1"/>
    </xf>
    <xf numFmtId="0" fontId="2" fillId="40" borderId="0" xfId="0" applyFont="1" applyFill="1" applyAlignment="1">
      <alignment vertical="center"/>
    </xf>
    <xf numFmtId="8" fontId="30" fillId="4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wrapText="1"/>
    </xf>
    <xf numFmtId="0" fontId="1" fillId="36" borderId="18" xfId="0" applyFont="1" applyFill="1" applyBorder="1" applyAlignment="1">
      <alignment horizontal="center" vertical="center" wrapText="1"/>
    </xf>
    <xf numFmtId="8" fontId="2" fillId="35" borderId="65" xfId="0" applyNumberFormat="1" applyFont="1" applyFill="1" applyBorder="1" applyAlignment="1">
      <alignment horizontal="center" vertical="center" wrapText="1"/>
    </xf>
    <xf numFmtId="8" fontId="2" fillId="51" borderId="65" xfId="0" applyNumberFormat="1" applyFont="1" applyFill="1" applyBorder="1" applyAlignment="1">
      <alignment horizontal="center" vertical="center" wrapText="1"/>
    </xf>
    <xf numFmtId="8" fontId="2" fillId="34" borderId="65" xfId="0" applyNumberFormat="1" applyFont="1" applyFill="1" applyBorder="1" applyAlignment="1">
      <alignment horizontal="center" vertical="center" wrapText="1"/>
    </xf>
    <xf numFmtId="8" fontId="2" fillId="41" borderId="19" xfId="0" applyNumberFormat="1" applyFont="1" applyFill="1" applyBorder="1" applyAlignment="1">
      <alignment horizontal="center" vertical="center" wrapText="1"/>
    </xf>
    <xf numFmtId="8" fontId="2" fillId="36" borderId="35" xfId="0" applyNumberFormat="1" applyFont="1" applyFill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83" xfId="0" applyFont="1" applyBorder="1" applyAlignment="1">
      <alignment vertical="center"/>
    </xf>
    <xf numFmtId="8" fontId="30" fillId="0" borderId="14" xfId="0" applyNumberFormat="1" applyFont="1" applyBorder="1" applyAlignment="1">
      <alignment horizontal="center" vertical="center" wrapText="1"/>
    </xf>
    <xf numFmtId="8" fontId="30" fillId="0" borderId="81" xfId="0" applyNumberFormat="1" applyFont="1" applyBorder="1" applyAlignment="1">
      <alignment horizontal="center" vertical="center" wrapText="1"/>
    </xf>
    <xf numFmtId="8" fontId="30" fillId="0" borderId="0" xfId="0" applyNumberFormat="1" applyFont="1" applyAlignment="1">
      <alignment horizontal="center" vertical="center" wrapText="1"/>
    </xf>
    <xf numFmtId="8" fontId="30" fillId="0" borderId="82" xfId="0" applyNumberFormat="1" applyFont="1" applyBorder="1" applyAlignment="1">
      <alignment horizontal="center" vertical="center" wrapText="1"/>
    </xf>
    <xf numFmtId="8" fontId="30" fillId="0" borderId="7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" fillId="36" borderId="24" xfId="0" applyFont="1" applyFill="1" applyBorder="1" applyAlignment="1">
      <alignment horizontal="center" vertical="center" wrapText="1"/>
    </xf>
    <xf numFmtId="8" fontId="2" fillId="35" borderId="70" xfId="0" applyNumberFormat="1" applyFont="1" applyFill="1" applyBorder="1" applyAlignment="1">
      <alignment horizontal="center" vertical="center" wrapText="1"/>
    </xf>
    <xf numFmtId="8" fontId="2" fillId="51" borderId="70" xfId="0" applyNumberFormat="1" applyFont="1" applyFill="1" applyBorder="1" applyAlignment="1">
      <alignment horizontal="center" vertical="center" wrapText="1"/>
    </xf>
    <xf numFmtId="8" fontId="2" fillId="34" borderId="70" xfId="0" applyNumberFormat="1" applyFont="1" applyFill="1" applyBorder="1" applyAlignment="1">
      <alignment horizontal="center" vertical="center" wrapText="1"/>
    </xf>
    <xf numFmtId="8" fontId="2" fillId="41" borderId="24" xfId="0" applyNumberFormat="1" applyFont="1" applyFill="1" applyBorder="1" applyAlignment="1">
      <alignment horizontal="center" vertical="center" wrapText="1"/>
    </xf>
    <xf numFmtId="8" fontId="2" fillId="36" borderId="28" xfId="0" applyNumberFormat="1" applyFont="1" applyFill="1" applyBorder="1" applyAlignment="1">
      <alignment horizontal="center" vertical="center" wrapText="1"/>
    </xf>
    <xf numFmtId="0" fontId="30" fillId="37" borderId="85" xfId="0" applyFont="1" applyFill="1" applyBorder="1" applyAlignment="1">
      <alignment vertical="center"/>
    </xf>
    <xf numFmtId="8" fontId="30" fillId="35" borderId="24" xfId="0" applyNumberFormat="1" applyFont="1" applyFill="1" applyBorder="1" applyAlignment="1">
      <alignment horizontal="center" vertical="center" wrapText="1"/>
    </xf>
    <xf numFmtId="8" fontId="30" fillId="51" borderId="24" xfId="0" applyNumberFormat="1" applyFont="1" applyFill="1" applyBorder="1" applyAlignment="1">
      <alignment horizontal="center" vertical="center" wrapText="1"/>
    </xf>
    <xf numFmtId="8" fontId="30" fillId="34" borderId="24" xfId="0" applyNumberFormat="1" applyFont="1" applyFill="1" applyBorder="1" applyAlignment="1">
      <alignment horizontal="center" vertical="center" wrapText="1"/>
    </xf>
    <xf numFmtId="8" fontId="30" fillId="41" borderId="24" xfId="0" applyNumberFormat="1" applyFont="1" applyFill="1" applyBorder="1" applyAlignment="1">
      <alignment horizontal="center" vertical="center" wrapText="1"/>
    </xf>
    <xf numFmtId="8" fontId="30" fillId="36" borderId="51" xfId="0" applyNumberFormat="1" applyFont="1" applyFill="1" applyBorder="1" applyAlignment="1">
      <alignment horizontal="center" vertical="center" wrapText="1"/>
    </xf>
    <xf numFmtId="0" fontId="36" fillId="40" borderId="0" xfId="0" applyFont="1" applyFill="1" applyAlignment="1">
      <alignment wrapText="1"/>
    </xf>
    <xf numFmtId="0" fontId="27" fillId="40" borderId="0" xfId="0" applyFont="1" applyFill="1" applyAlignment="1">
      <alignment wrapText="1"/>
    </xf>
    <xf numFmtId="0" fontId="2" fillId="40" borderId="0" xfId="0" applyFont="1" applyFill="1"/>
    <xf numFmtId="0" fontId="2" fillId="40" borderId="0" xfId="0" applyFont="1" applyFill="1" applyAlignment="1">
      <alignment horizontal="center" vertical="center" wrapText="1"/>
    </xf>
    <xf numFmtId="0" fontId="30" fillId="40" borderId="0" xfId="0" applyFont="1" applyFill="1" applyAlignment="1">
      <alignment horizontal="center" vertical="center" wrapText="1"/>
    </xf>
    <xf numFmtId="0" fontId="35" fillId="36" borderId="72" xfId="0" applyFont="1" applyFill="1" applyBorder="1" applyAlignment="1">
      <alignment vertical="center" wrapText="1"/>
    </xf>
    <xf numFmtId="0" fontId="34" fillId="36" borderId="79" xfId="0" applyFont="1" applyFill="1" applyBorder="1" applyAlignment="1" applyProtection="1">
      <alignment vertical="center" wrapText="1"/>
      <protection locked="0"/>
    </xf>
    <xf numFmtId="0" fontId="34" fillId="50" borderId="79" xfId="0" applyFont="1" applyFill="1" applyBorder="1" applyAlignment="1" applyProtection="1">
      <alignment vertical="center" wrapText="1"/>
      <protection locked="0"/>
    </xf>
    <xf numFmtId="0" fontId="34" fillId="36" borderId="84" xfId="0" applyFont="1" applyFill="1" applyBorder="1" applyAlignment="1" applyProtection="1">
      <alignment vertical="center" wrapText="1"/>
      <protection locked="0"/>
    </xf>
    <xf numFmtId="0" fontId="34" fillId="50" borderId="85" xfId="0" applyFont="1" applyFill="1" applyBorder="1" applyAlignment="1" applyProtection="1">
      <alignment vertical="center" wrapText="1"/>
      <protection locked="0"/>
    </xf>
    <xf numFmtId="0" fontId="0" fillId="40" borderId="0" xfId="0" applyFill="1" applyAlignment="1">
      <alignment horizontal="left" wrapText="1"/>
    </xf>
    <xf numFmtId="0" fontId="0" fillId="40" borderId="0" xfId="0" applyFill="1" applyAlignment="1">
      <alignment horizontal="center" vertical="center"/>
    </xf>
    <xf numFmtId="0" fontId="18" fillId="40" borderId="0" xfId="0" applyFont="1" applyFill="1" applyAlignment="1">
      <alignment horizontal="center" vertical="center"/>
    </xf>
    <xf numFmtId="0" fontId="37" fillId="40" borderId="0" xfId="0" applyFont="1" applyFill="1" applyAlignment="1">
      <alignment wrapText="1"/>
    </xf>
    <xf numFmtId="0" fontId="37" fillId="40" borderId="0" xfId="0" applyFont="1" applyFill="1" applyAlignment="1">
      <alignment horizontal="center" vertical="center" wrapText="1"/>
    </xf>
    <xf numFmtId="0" fontId="38" fillId="40" borderId="0" xfId="0" applyFont="1" applyFill="1" applyAlignment="1">
      <alignment horizontal="center" vertical="center" wrapText="1"/>
    </xf>
    <xf numFmtId="0" fontId="39" fillId="40" borderId="0" xfId="0" applyFont="1" applyFill="1" applyAlignment="1">
      <alignment horizontal="center" vertical="center" wrapText="1"/>
    </xf>
    <xf numFmtId="0" fontId="37" fillId="40" borderId="0" xfId="0" applyFont="1" applyFill="1" applyAlignment="1">
      <alignment horizontal="center" wrapText="1"/>
    </xf>
    <xf numFmtId="0" fontId="38" fillId="40" borderId="0" xfId="0" applyFont="1" applyFill="1" applyAlignment="1">
      <alignment horizontal="center" wrapText="1"/>
    </xf>
    <xf numFmtId="0" fontId="38" fillId="40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0" fillId="40" borderId="0" xfId="0" applyFill="1" applyAlignment="1">
      <alignment horizontal="left"/>
    </xf>
    <xf numFmtId="0" fontId="44" fillId="40" borderId="0" xfId="0" applyFont="1" applyFill="1"/>
    <xf numFmtId="0" fontId="45" fillId="46" borderId="77" xfId="0" applyFont="1" applyFill="1" applyBorder="1" applyAlignment="1">
      <alignment horizontal="center" vertical="center" wrapText="1"/>
    </xf>
    <xf numFmtId="0" fontId="45" fillId="46" borderId="58" xfId="0" applyFont="1" applyFill="1" applyBorder="1" applyAlignment="1">
      <alignment horizontal="center" vertical="center" wrapText="1"/>
    </xf>
    <xf numFmtId="0" fontId="45" fillId="46" borderId="74" xfId="0" applyFont="1" applyFill="1" applyBorder="1" applyAlignment="1">
      <alignment horizontal="center" vertical="center" wrapText="1"/>
    </xf>
    <xf numFmtId="0" fontId="45" fillId="46" borderId="46" xfId="0" applyFont="1" applyFill="1" applyBorder="1" applyAlignment="1">
      <alignment horizontal="center" vertical="center" wrapText="1"/>
    </xf>
    <xf numFmtId="0" fontId="45" fillId="42" borderId="57" xfId="0" applyFont="1" applyFill="1" applyBorder="1" applyAlignment="1">
      <alignment horizontal="center" vertical="center" wrapText="1"/>
    </xf>
    <xf numFmtId="0" fontId="45" fillId="42" borderId="58" xfId="0" applyFont="1" applyFill="1" applyBorder="1" applyAlignment="1">
      <alignment horizontal="center" vertical="center" wrapText="1"/>
    </xf>
    <xf numFmtId="0" fontId="45" fillId="42" borderId="59" xfId="0" applyFont="1" applyFill="1" applyBorder="1" applyAlignment="1">
      <alignment horizontal="center" vertical="center" wrapText="1"/>
    </xf>
    <xf numFmtId="0" fontId="45" fillId="46" borderId="64" xfId="0" applyFont="1" applyFill="1" applyBorder="1" applyAlignment="1">
      <alignment horizontal="center" vertical="center" wrapText="1"/>
    </xf>
    <xf numFmtId="0" fontId="45" fillId="46" borderId="18" xfId="0" applyFont="1" applyFill="1" applyBorder="1" applyAlignment="1">
      <alignment horizontal="center" vertical="center" wrapText="1"/>
    </xf>
    <xf numFmtId="0" fontId="45" fillId="46" borderId="53" xfId="0" applyFont="1" applyFill="1" applyBorder="1" applyAlignment="1">
      <alignment horizontal="center" vertical="center" wrapText="1"/>
    </xf>
    <xf numFmtId="0" fontId="45" fillId="46" borderId="35" xfId="0" applyFont="1" applyFill="1" applyBorder="1" applyAlignment="1">
      <alignment horizontal="center" vertical="center" wrapText="1"/>
    </xf>
    <xf numFmtId="0" fontId="45" fillId="46" borderId="17" xfId="0" applyFont="1" applyFill="1" applyBorder="1" applyAlignment="1">
      <alignment horizontal="center" vertical="center" wrapText="1"/>
    </xf>
    <xf numFmtId="0" fontId="44" fillId="0" borderId="0" xfId="0" applyFont="1"/>
    <xf numFmtId="0" fontId="35" fillId="36" borderId="98" xfId="0" applyFont="1" applyFill="1" applyBorder="1" applyAlignment="1">
      <alignment vertical="center" wrapText="1"/>
    </xf>
    <xf numFmtId="0" fontId="35" fillId="36" borderId="65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9" borderId="63" xfId="0" applyFont="1" applyFill="1" applyBorder="1" applyAlignment="1">
      <alignment horizontal="center" vertical="center" wrapText="1"/>
    </xf>
    <xf numFmtId="0" fontId="34" fillId="46" borderId="65" xfId="0" applyFont="1" applyFill="1" applyBorder="1" applyAlignment="1">
      <alignment horizontal="center" vertical="center" wrapText="1"/>
    </xf>
    <xf numFmtId="0" fontId="34" fillId="49" borderId="30" xfId="0" applyFont="1" applyFill="1" applyBorder="1" applyAlignment="1">
      <alignment horizontal="center" vertical="center" wrapText="1"/>
    </xf>
    <xf numFmtId="0" fontId="2" fillId="0" borderId="0" xfId="0" applyFont="1"/>
    <xf numFmtId="0" fontId="35" fillId="36" borderId="97" xfId="0" applyFont="1" applyFill="1" applyBorder="1" applyAlignment="1">
      <alignment vertical="center" wrapText="1"/>
    </xf>
    <xf numFmtId="0" fontId="35" fillId="36" borderId="56" xfId="0" applyFont="1" applyFill="1" applyBorder="1" applyAlignment="1">
      <alignment vertical="center" wrapText="1"/>
    </xf>
    <xf numFmtId="0" fontId="34" fillId="46" borderId="39" xfId="0" applyFont="1" applyFill="1" applyBorder="1" applyAlignment="1">
      <alignment horizontal="center" vertical="center" wrapText="1"/>
    </xf>
    <xf numFmtId="0" fontId="34" fillId="49" borderId="39" xfId="0" applyFont="1" applyFill="1" applyBorder="1" applyAlignment="1">
      <alignment horizontal="center" vertical="center" wrapText="1"/>
    </xf>
    <xf numFmtId="0" fontId="35" fillId="36" borderId="39" xfId="0" applyFont="1" applyFill="1" applyBorder="1" applyAlignment="1">
      <alignment vertical="center" wrapText="1"/>
    </xf>
    <xf numFmtId="0" fontId="34" fillId="49" borderId="55" xfId="0" applyFont="1" applyFill="1" applyBorder="1" applyAlignment="1">
      <alignment horizontal="center" vertical="center" wrapText="1"/>
    </xf>
    <xf numFmtId="0" fontId="35" fillId="36" borderId="54" xfId="0" applyFont="1" applyFill="1" applyBorder="1" applyAlignment="1">
      <alignment vertical="center" wrapText="1"/>
    </xf>
    <xf numFmtId="0" fontId="35" fillId="39" borderId="0" xfId="0" applyFont="1" applyFill="1" applyAlignment="1">
      <alignment vertical="center" wrapText="1"/>
    </xf>
    <xf numFmtId="0" fontId="35" fillId="39" borderId="73" xfId="0" applyFont="1" applyFill="1" applyBorder="1" applyAlignment="1">
      <alignment vertical="center" wrapText="1"/>
    </xf>
    <xf numFmtId="0" fontId="34" fillId="46" borderId="56" xfId="0" applyFont="1" applyFill="1" applyBorder="1" applyAlignment="1">
      <alignment horizontal="center" vertical="center" wrapText="1"/>
    </xf>
    <xf numFmtId="0" fontId="34" fillId="49" borderId="96" xfId="0" applyFont="1" applyFill="1" applyBorder="1" applyAlignment="1">
      <alignment horizontal="center" vertical="center" wrapText="1"/>
    </xf>
    <xf numFmtId="0" fontId="35" fillId="39" borderId="27" xfId="0" applyFont="1" applyFill="1" applyBorder="1" applyAlignment="1">
      <alignment vertical="center" wrapText="1"/>
    </xf>
    <xf numFmtId="0" fontId="35" fillId="39" borderId="70" xfId="0" applyFont="1" applyFill="1" applyBorder="1" applyAlignment="1">
      <alignment vertical="center" wrapText="1"/>
    </xf>
    <xf numFmtId="0" fontId="35" fillId="36" borderId="62" xfId="0" applyFont="1" applyFill="1" applyBorder="1" applyAlignment="1">
      <alignment vertical="center" wrapText="1"/>
    </xf>
    <xf numFmtId="0" fontId="34" fillId="46" borderId="62" xfId="0" applyFont="1" applyFill="1" applyBorder="1" applyAlignment="1">
      <alignment horizontal="center" vertical="center" wrapText="1"/>
    </xf>
    <xf numFmtId="0" fontId="34" fillId="49" borderId="60" xfId="0" applyFont="1" applyFill="1" applyBorder="1" applyAlignment="1">
      <alignment horizontal="center" vertical="center" wrapText="1"/>
    </xf>
    <xf numFmtId="0" fontId="46" fillId="40" borderId="0" xfId="0" applyFont="1" applyFill="1" applyAlignment="1">
      <alignment wrapText="1"/>
    </xf>
    <xf numFmtId="0" fontId="30" fillId="40" borderId="0" xfId="0" applyFont="1" applyFill="1" applyAlignment="1">
      <alignment horizontal="left" vertical="center"/>
    </xf>
    <xf numFmtId="0" fontId="35" fillId="40" borderId="0" xfId="0" applyFont="1" applyFill="1" applyAlignment="1">
      <alignment horizontal="left" vertical="center" wrapText="1"/>
    </xf>
    <xf numFmtId="0" fontId="2" fillId="40" borderId="0" xfId="0" applyFont="1" applyFill="1" applyAlignment="1">
      <alignment horizontal="center" vertical="center"/>
    </xf>
    <xf numFmtId="0" fontId="30" fillId="40" borderId="0" xfId="0" applyFont="1" applyFill="1" applyAlignment="1">
      <alignment horizontal="center" vertical="center"/>
    </xf>
    <xf numFmtId="0" fontId="35" fillId="0" borderId="37" xfId="0" applyFont="1" applyBorder="1" applyAlignment="1">
      <alignment vertical="center" wrapText="1"/>
    </xf>
    <xf numFmtId="0" fontId="34" fillId="46" borderId="98" xfId="0" applyFont="1" applyFill="1" applyBorder="1" applyAlignment="1">
      <alignment horizontal="center" vertical="center" wrapText="1"/>
    </xf>
    <xf numFmtId="0" fontId="34" fillId="46" borderId="30" xfId="0" applyFont="1" applyFill="1" applyBorder="1" applyAlignment="1">
      <alignment horizontal="center" vertical="center" wrapText="1"/>
    </xf>
    <xf numFmtId="0" fontId="34" fillId="49" borderId="48" xfId="0" applyFont="1" applyFill="1" applyBorder="1" applyAlignment="1">
      <alignment horizontal="center" vertical="center" wrapText="1"/>
    </xf>
    <xf numFmtId="0" fontId="34" fillId="46" borderId="54" xfId="0" applyFont="1" applyFill="1" applyBorder="1" applyAlignment="1">
      <alignment horizontal="center" vertical="center" wrapText="1"/>
    </xf>
    <xf numFmtId="0" fontId="34" fillId="46" borderId="55" xfId="0" applyFont="1" applyFill="1" applyBorder="1" applyAlignment="1">
      <alignment horizontal="center" vertical="center" wrapText="1"/>
    </xf>
    <xf numFmtId="0" fontId="34" fillId="49" borderId="72" xfId="0" applyFont="1" applyFill="1" applyBorder="1" applyAlignment="1">
      <alignment horizontal="center" vertical="center" wrapText="1"/>
    </xf>
    <xf numFmtId="0" fontId="34" fillId="46" borderId="97" xfId="0" applyFont="1" applyFill="1" applyBorder="1" applyAlignment="1">
      <alignment horizontal="center" vertical="center" wrapText="1"/>
    </xf>
    <xf numFmtId="0" fontId="34" fillId="46" borderId="96" xfId="0" applyFont="1" applyFill="1" applyBorder="1" applyAlignment="1">
      <alignment horizontal="center" vertical="center" wrapText="1"/>
    </xf>
    <xf numFmtId="0" fontId="34" fillId="49" borderId="75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vertical="center" wrapText="1"/>
    </xf>
    <xf numFmtId="0" fontId="35" fillId="39" borderId="62" xfId="0" applyFont="1" applyFill="1" applyBorder="1" applyAlignment="1">
      <alignment vertical="center" wrapText="1"/>
    </xf>
    <xf numFmtId="0" fontId="35" fillId="39" borderId="23" xfId="0" applyFont="1" applyFill="1" applyBorder="1" applyAlignment="1">
      <alignment vertical="center" wrapText="1"/>
    </xf>
    <xf numFmtId="0" fontId="35" fillId="39" borderId="25" xfId="0" applyFont="1" applyFill="1" applyBorder="1" applyAlignment="1">
      <alignment vertical="center" wrapText="1"/>
    </xf>
    <xf numFmtId="0" fontId="35" fillId="39" borderId="28" xfId="0" applyFont="1" applyFill="1" applyBorder="1" applyAlignment="1">
      <alignment vertical="center" wrapText="1"/>
    </xf>
    <xf numFmtId="0" fontId="34" fillId="39" borderId="99" xfId="0" applyFont="1" applyFill="1" applyBorder="1" applyAlignment="1">
      <alignment horizontal="center" vertical="center" wrapText="1"/>
    </xf>
    <xf numFmtId="0" fontId="35" fillId="39" borderId="31" xfId="0" applyFont="1" applyFill="1" applyBorder="1" applyAlignment="1">
      <alignment vertical="center" wrapText="1"/>
    </xf>
    <xf numFmtId="0" fontId="35" fillId="39" borderId="32" xfId="0" applyFont="1" applyFill="1" applyBorder="1" applyAlignment="1">
      <alignment vertical="center" wrapText="1"/>
    </xf>
    <xf numFmtId="0" fontId="34" fillId="39" borderId="60" xfId="0" applyFont="1" applyFill="1" applyBorder="1" applyAlignment="1">
      <alignment horizontal="center" vertical="center" wrapText="1"/>
    </xf>
    <xf numFmtId="0" fontId="34" fillId="39" borderId="50" xfId="0" applyFont="1" applyFill="1" applyBorder="1" applyAlignment="1">
      <alignment horizontal="center" vertical="center" wrapText="1"/>
    </xf>
    <xf numFmtId="0" fontId="35" fillId="39" borderId="25" xfId="0" applyFont="1" applyFill="1" applyBorder="1" applyAlignment="1">
      <alignment horizontal="center" vertical="center" wrapText="1"/>
    </xf>
    <xf numFmtId="0" fontId="35" fillId="39" borderId="26" xfId="0" applyFont="1" applyFill="1" applyBorder="1" applyAlignment="1">
      <alignment horizontal="center" vertical="center" wrapText="1"/>
    </xf>
    <xf numFmtId="0" fontId="0" fillId="36" borderId="62" xfId="0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36" borderId="65" xfId="0" applyFont="1" applyFill="1" applyBorder="1" applyAlignment="1">
      <alignment horizontal="left" vertical="center" wrapText="1"/>
    </xf>
    <xf numFmtId="0" fontId="34" fillId="49" borderId="65" xfId="0" applyFont="1" applyFill="1" applyBorder="1" applyAlignment="1">
      <alignment horizontal="center" vertical="center" wrapText="1"/>
    </xf>
    <xf numFmtId="0" fontId="35" fillId="36" borderId="39" xfId="0" applyFont="1" applyFill="1" applyBorder="1" applyAlignment="1">
      <alignment horizontal="left" vertical="center" wrapText="1"/>
    </xf>
    <xf numFmtId="0" fontId="35" fillId="39" borderId="39" xfId="0" applyFont="1" applyFill="1" applyBorder="1" applyAlignment="1">
      <alignment vertical="center" wrapText="1"/>
    </xf>
    <xf numFmtId="0" fontId="35" fillId="39" borderId="56" xfId="0" applyFont="1" applyFill="1" applyBorder="1" applyAlignment="1">
      <alignment horizontal="center" vertical="center" wrapText="1"/>
    </xf>
    <xf numFmtId="0" fontId="35" fillId="39" borderId="73" xfId="0" applyFont="1" applyFill="1" applyBorder="1" applyAlignment="1">
      <alignment horizontal="center" vertical="center" wrapText="1"/>
    </xf>
    <xf numFmtId="0" fontId="35" fillId="39" borderId="70" xfId="0" applyFont="1" applyFill="1" applyBorder="1" applyAlignment="1">
      <alignment horizontal="center" vertical="center" wrapText="1"/>
    </xf>
    <xf numFmtId="0" fontId="35" fillId="39" borderId="62" xfId="0" applyFont="1" applyFill="1" applyBorder="1" applyAlignment="1">
      <alignment horizontal="center" vertical="center" wrapText="1"/>
    </xf>
    <xf numFmtId="0" fontId="34" fillId="39" borderId="62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left" vertical="center" wrapText="1"/>
    </xf>
    <xf numFmtId="0" fontId="34" fillId="49" borderId="98" xfId="0" applyFont="1" applyFill="1" applyBorder="1" applyAlignment="1">
      <alignment horizontal="center" vertical="center" wrapText="1"/>
    </xf>
    <xf numFmtId="0" fontId="35" fillId="36" borderId="72" xfId="0" applyFont="1" applyFill="1" applyBorder="1" applyAlignment="1">
      <alignment horizontal="left" vertical="center" wrapText="1"/>
    </xf>
    <xf numFmtId="0" fontId="34" fillId="49" borderId="54" xfId="0" applyFont="1" applyFill="1" applyBorder="1" applyAlignment="1">
      <alignment horizontal="center" vertical="center" wrapText="1"/>
    </xf>
    <xf numFmtId="0" fontId="34" fillId="46" borderId="99" xfId="0" applyFont="1" applyFill="1" applyBorder="1" applyAlignment="1">
      <alignment horizontal="center" vertical="center" wrapText="1"/>
    </xf>
    <xf numFmtId="0" fontId="34" fillId="46" borderId="60" xfId="0" applyFont="1" applyFill="1" applyBorder="1" applyAlignment="1">
      <alignment horizontal="center" vertical="center" wrapText="1"/>
    </xf>
    <xf numFmtId="0" fontId="34" fillId="49" borderId="50" xfId="0" applyFont="1" applyFill="1" applyBorder="1" applyAlignment="1">
      <alignment horizontal="center" vertical="center" wrapText="1"/>
    </xf>
    <xf numFmtId="0" fontId="34" fillId="0" borderId="43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5" fillId="0" borderId="44" xfId="0" applyFont="1" applyBorder="1" applyAlignment="1">
      <alignment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49" borderId="71" xfId="0" applyFont="1" applyFill="1" applyBorder="1" applyAlignment="1">
      <alignment horizontal="center" vertical="center" wrapText="1"/>
    </xf>
    <xf numFmtId="0" fontId="35" fillId="36" borderId="63" xfId="0" applyFont="1" applyFill="1" applyBorder="1" applyAlignment="1">
      <alignment vertical="center" wrapText="1"/>
    </xf>
    <xf numFmtId="0" fontId="35" fillId="39" borderId="15" xfId="0" applyFont="1" applyFill="1" applyBorder="1" applyAlignment="1">
      <alignment vertical="center" wrapText="1"/>
    </xf>
    <xf numFmtId="0" fontId="35" fillId="39" borderId="10" xfId="0" applyFont="1" applyFill="1" applyBorder="1" applyAlignment="1">
      <alignment vertical="center" wrapText="1"/>
    </xf>
    <xf numFmtId="0" fontId="35" fillId="39" borderId="11" xfId="0" applyFont="1" applyFill="1" applyBorder="1" applyAlignment="1">
      <alignment vertical="center" wrapText="1"/>
    </xf>
    <xf numFmtId="0" fontId="34" fillId="39" borderId="39" xfId="0" applyFont="1" applyFill="1" applyBorder="1" applyAlignment="1">
      <alignment horizontal="center" vertical="center" wrapText="1"/>
    </xf>
    <xf numFmtId="0" fontId="34" fillId="39" borderId="55" xfId="0" applyFont="1" applyFill="1" applyBorder="1" applyAlignment="1">
      <alignment horizontal="center" vertical="center" wrapText="1"/>
    </xf>
    <xf numFmtId="0" fontId="35" fillId="36" borderId="39" xfId="0" applyFont="1" applyFill="1" applyBorder="1" applyAlignment="1">
      <alignment vertical="top" wrapText="1"/>
    </xf>
    <xf numFmtId="0" fontId="34" fillId="46" borderId="36" xfId="0" applyFont="1" applyFill="1" applyBorder="1" applyAlignment="1">
      <alignment vertical="center" wrapText="1"/>
    </xf>
    <xf numFmtId="0" fontId="34" fillId="46" borderId="43" xfId="0" applyFont="1" applyFill="1" applyBorder="1" applyAlignment="1">
      <alignment vertical="center" wrapText="1"/>
    </xf>
    <xf numFmtId="0" fontId="34" fillId="46" borderId="61" xfId="0" applyFont="1" applyFill="1" applyBorder="1" applyAlignment="1">
      <alignment horizontal="center" vertical="center" wrapText="1"/>
    </xf>
    <xf numFmtId="0" fontId="45" fillId="46" borderId="57" xfId="0" applyFont="1" applyFill="1" applyBorder="1" applyAlignment="1">
      <alignment horizontal="center" vertical="center" wrapText="1"/>
    </xf>
    <xf numFmtId="0" fontId="34" fillId="49" borderId="35" xfId="0" applyFont="1" applyFill="1" applyBorder="1" applyAlignment="1">
      <alignment horizontal="center" vertical="center" wrapText="1"/>
    </xf>
    <xf numFmtId="0" fontId="34" fillId="46" borderId="61" xfId="0" applyFont="1" applyFill="1" applyBorder="1" applyAlignment="1">
      <alignment vertical="center" wrapText="1"/>
    </xf>
    <xf numFmtId="0" fontId="34" fillId="46" borderId="65" xfId="0" applyFont="1" applyFill="1" applyBorder="1" applyAlignment="1">
      <alignment vertical="center" wrapText="1"/>
    </xf>
    <xf numFmtId="0" fontId="34" fillId="49" borderId="30" xfId="0" applyFont="1" applyFill="1" applyBorder="1" applyAlignment="1">
      <alignment vertical="center" wrapText="1"/>
    </xf>
    <xf numFmtId="0" fontId="34" fillId="46" borderId="39" xfId="0" applyFont="1" applyFill="1" applyBorder="1" applyAlignment="1">
      <alignment vertical="center" wrapText="1"/>
    </xf>
    <xf numFmtId="0" fontId="34" fillId="49" borderId="55" xfId="0" applyFont="1" applyFill="1" applyBorder="1" applyAlignment="1">
      <alignment vertical="center" wrapText="1"/>
    </xf>
    <xf numFmtId="0" fontId="34" fillId="46" borderId="62" xfId="0" applyFont="1" applyFill="1" applyBorder="1" applyAlignment="1">
      <alignment vertical="center" wrapText="1"/>
    </xf>
    <xf numFmtId="0" fontId="34" fillId="49" borderId="6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 vertical="center"/>
    </xf>
    <xf numFmtId="0" fontId="34" fillId="36" borderId="41" xfId="0" applyFont="1" applyFill="1" applyBorder="1" applyAlignment="1" applyProtection="1">
      <alignment vertical="center" wrapText="1"/>
      <protection locked="0"/>
    </xf>
    <xf numFmtId="0" fontId="34" fillId="36" borderId="29" xfId="0" applyFont="1" applyFill="1" applyBorder="1" applyAlignment="1" applyProtection="1">
      <alignment vertical="center" wrapText="1"/>
      <protection locked="0"/>
    </xf>
    <xf numFmtId="0" fontId="34" fillId="36" borderId="65" xfId="0" applyFont="1" applyFill="1" applyBorder="1" applyAlignment="1" applyProtection="1">
      <alignment vertical="center" wrapText="1"/>
      <protection locked="0"/>
    </xf>
    <xf numFmtId="0" fontId="34" fillId="36" borderId="42" xfId="0" applyFont="1" applyFill="1" applyBorder="1" applyAlignment="1" applyProtection="1">
      <alignment vertical="center" wrapText="1"/>
      <protection locked="0"/>
    </xf>
    <xf numFmtId="0" fontId="34" fillId="36" borderId="11" xfId="0" applyFont="1" applyFill="1" applyBorder="1" applyAlignment="1" applyProtection="1">
      <alignment vertical="center" wrapText="1"/>
      <protection locked="0"/>
    </xf>
    <xf numFmtId="0" fontId="34" fillId="36" borderId="39" xfId="0" applyFont="1" applyFill="1" applyBorder="1" applyAlignment="1" applyProtection="1">
      <alignment vertical="center" wrapText="1"/>
      <protection locked="0"/>
    </xf>
    <xf numFmtId="0" fontId="34" fillId="36" borderId="31" xfId="0" applyFont="1" applyFill="1" applyBorder="1" applyAlignment="1" applyProtection="1">
      <alignment vertical="center" wrapText="1"/>
      <protection locked="0"/>
    </xf>
    <xf numFmtId="0" fontId="34" fillId="36" borderId="26" xfId="0" applyFont="1" applyFill="1" applyBorder="1" applyAlignment="1" applyProtection="1">
      <alignment vertical="center" wrapText="1"/>
      <protection locked="0"/>
    </xf>
    <xf numFmtId="0" fontId="34" fillId="36" borderId="62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/>
    </xf>
    <xf numFmtId="6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/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30" fillId="0" borderId="52" xfId="0" applyFont="1" applyBorder="1" applyAlignment="1">
      <alignment horizontal="center" vertical="center" wrapText="1"/>
    </xf>
    <xf numFmtId="0" fontId="30" fillId="40" borderId="43" xfId="0" applyFont="1" applyFill="1" applyBorder="1" applyAlignment="1">
      <alignment vertical="center"/>
    </xf>
    <xf numFmtId="8" fontId="30" fillId="35" borderId="57" xfId="0" applyNumberFormat="1" applyFont="1" applyFill="1" applyBorder="1" applyAlignment="1">
      <alignment horizontal="center" vertical="center" wrapText="1"/>
    </xf>
    <xf numFmtId="8" fontId="30" fillId="35" borderId="58" xfId="0" applyNumberFormat="1" applyFont="1" applyFill="1" applyBorder="1" applyAlignment="1">
      <alignment horizontal="center" vertical="center" wrapText="1"/>
    </xf>
    <xf numFmtId="8" fontId="30" fillId="35" borderId="59" xfId="0" applyNumberFormat="1" applyFont="1" applyFill="1" applyBorder="1" applyAlignment="1">
      <alignment horizontal="center" vertical="center" wrapText="1"/>
    </xf>
    <xf numFmtId="8" fontId="30" fillId="51" borderId="57" xfId="0" applyNumberFormat="1" applyFont="1" applyFill="1" applyBorder="1" applyAlignment="1">
      <alignment horizontal="center" vertical="center" wrapText="1"/>
    </xf>
    <xf numFmtId="8" fontId="30" fillId="51" borderId="58" xfId="0" applyNumberFormat="1" applyFont="1" applyFill="1" applyBorder="1" applyAlignment="1">
      <alignment horizontal="center" vertical="center" wrapText="1"/>
    </xf>
    <xf numFmtId="8" fontId="30" fillId="51" borderId="59" xfId="0" applyNumberFormat="1" applyFont="1" applyFill="1" applyBorder="1" applyAlignment="1">
      <alignment horizontal="center" vertical="center" wrapText="1"/>
    </xf>
    <xf numFmtId="8" fontId="30" fillId="34" borderId="77" xfId="0" applyNumberFormat="1" applyFont="1" applyFill="1" applyBorder="1" applyAlignment="1">
      <alignment horizontal="center" vertical="center" wrapText="1"/>
    </xf>
    <xf numFmtId="8" fontId="30" fillId="34" borderId="58" xfId="0" applyNumberFormat="1" applyFont="1" applyFill="1" applyBorder="1" applyAlignment="1">
      <alignment horizontal="center" vertical="center" wrapText="1"/>
    </xf>
    <xf numFmtId="8" fontId="30" fillId="34" borderId="74" xfId="0" applyNumberFormat="1" applyFont="1" applyFill="1" applyBorder="1" applyAlignment="1">
      <alignment horizontal="center" vertical="center" wrapText="1"/>
    </xf>
    <xf numFmtId="8" fontId="30" fillId="34" borderId="46" xfId="0" applyNumberFormat="1" applyFont="1" applyFill="1" applyBorder="1" applyAlignment="1">
      <alignment horizontal="center" vertical="center" wrapText="1"/>
    </xf>
    <xf numFmtId="8" fontId="30" fillId="41" borderId="77" xfId="0" applyNumberFormat="1" applyFont="1" applyFill="1" applyBorder="1" applyAlignment="1">
      <alignment horizontal="center" vertical="center" wrapText="1"/>
    </xf>
    <xf numFmtId="8" fontId="30" fillId="41" borderId="58" xfId="0" applyNumberFormat="1" applyFont="1" applyFill="1" applyBorder="1" applyAlignment="1">
      <alignment horizontal="center" vertical="center" wrapText="1"/>
    </xf>
    <xf numFmtId="8" fontId="30" fillId="41" borderId="74" xfId="0" applyNumberFormat="1" applyFont="1" applyFill="1" applyBorder="1" applyAlignment="1">
      <alignment horizontal="center" vertical="center" wrapText="1"/>
    </xf>
    <xf numFmtId="8" fontId="30" fillId="59" borderId="46" xfId="0" applyNumberFormat="1" applyFont="1" applyFill="1" applyBorder="1" applyAlignment="1">
      <alignment horizontal="center" vertical="center" wrapText="1"/>
    </xf>
    <xf numFmtId="0" fontId="58" fillId="36" borderId="43" xfId="0" applyFont="1" applyFill="1" applyBorder="1" applyAlignment="1">
      <alignment vertical="center" wrapText="1"/>
    </xf>
    <xf numFmtId="0" fontId="45" fillId="59" borderId="57" xfId="0" applyFont="1" applyFill="1" applyBorder="1" applyAlignment="1">
      <alignment horizontal="center" vertical="center" wrapText="1"/>
    </xf>
    <xf numFmtId="0" fontId="45" fillId="59" borderId="58" xfId="0" applyFont="1" applyFill="1" applyBorder="1" applyAlignment="1">
      <alignment horizontal="center" vertical="center" wrapText="1"/>
    </xf>
    <xf numFmtId="0" fontId="45" fillId="59" borderId="59" xfId="0" applyFont="1" applyFill="1" applyBorder="1" applyAlignment="1">
      <alignment horizontal="center" vertical="center" wrapText="1"/>
    </xf>
    <xf numFmtId="8" fontId="34" fillId="46" borderId="46" xfId="0" applyNumberFormat="1" applyFont="1" applyFill="1" applyBorder="1" applyAlignment="1">
      <alignment vertical="center" wrapText="1"/>
    </xf>
    <xf numFmtId="0" fontId="23" fillId="54" borderId="36" xfId="0" applyFont="1" applyFill="1" applyBorder="1" applyAlignment="1">
      <alignment horizontal="center" vertical="center"/>
    </xf>
    <xf numFmtId="0" fontId="23" fillId="54" borderId="37" xfId="0" applyFont="1" applyFill="1" applyBorder="1" applyAlignment="1">
      <alignment horizontal="center" vertical="center"/>
    </xf>
    <xf numFmtId="0" fontId="23" fillId="54" borderId="35" xfId="0" applyFont="1" applyFill="1" applyBorder="1" applyAlignment="1">
      <alignment horizontal="center" vertical="center"/>
    </xf>
    <xf numFmtId="0" fontId="23" fillId="54" borderId="52" xfId="0" applyFont="1" applyFill="1" applyBorder="1" applyAlignment="1">
      <alignment horizontal="center" vertical="center"/>
    </xf>
    <xf numFmtId="0" fontId="23" fillId="54" borderId="0" xfId="0" applyFont="1" applyFill="1" applyAlignment="1">
      <alignment horizontal="center" vertical="center"/>
    </xf>
    <xf numFmtId="0" fontId="23" fillId="54" borderId="76" xfId="0" applyFont="1" applyFill="1" applyBorder="1" applyAlignment="1">
      <alignment horizontal="center" vertical="center"/>
    </xf>
    <xf numFmtId="0" fontId="23" fillId="54" borderId="38" xfId="0" applyFont="1" applyFill="1" applyBorder="1" applyAlignment="1">
      <alignment horizontal="center" vertical="center"/>
    </xf>
    <xf numFmtId="0" fontId="23" fillId="54" borderId="27" xfId="0" applyFont="1" applyFill="1" applyBorder="1" applyAlignment="1">
      <alignment horizontal="center" vertical="center"/>
    </xf>
    <xf numFmtId="0" fontId="23" fillId="54" borderId="28" xfId="0" applyFont="1" applyFill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164" fontId="18" fillId="39" borderId="43" xfId="0" applyNumberFormat="1" applyFont="1" applyFill="1" applyBorder="1" applyAlignment="1">
      <alignment horizontal="center"/>
    </xf>
    <xf numFmtId="164" fontId="18" fillId="39" borderId="77" xfId="0" applyNumberFormat="1" applyFont="1" applyFill="1" applyBorder="1" applyAlignment="1">
      <alignment horizontal="center"/>
    </xf>
    <xf numFmtId="0" fontId="50" fillId="56" borderId="0" xfId="0" applyFont="1" applyFill="1" applyAlignment="1">
      <alignment horizontal="left" vertical="center"/>
    </xf>
    <xf numFmtId="164" fontId="18" fillId="55" borderId="72" xfId="0" applyNumberFormat="1" applyFont="1" applyFill="1" applyBorder="1" applyAlignment="1">
      <alignment horizontal="center"/>
    </xf>
    <xf numFmtId="164" fontId="18" fillId="55" borderId="15" xfId="0" applyNumberFormat="1" applyFont="1" applyFill="1" applyBorder="1" applyAlignment="1">
      <alignment horizontal="center"/>
    </xf>
    <xf numFmtId="164" fontId="0" fillId="54" borderId="72" xfId="0" applyNumberFormat="1" applyFill="1" applyBorder="1" applyAlignment="1">
      <alignment horizontal="center"/>
    </xf>
    <xf numFmtId="164" fontId="0" fillId="54" borderId="15" xfId="0" applyNumberFormat="1" applyFill="1" applyBorder="1" applyAlignment="1">
      <alignment horizontal="center"/>
    </xf>
    <xf numFmtId="164" fontId="0" fillId="39" borderId="11" xfId="0" applyNumberFormat="1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8" fillId="38" borderId="67" xfId="0" applyFont="1" applyFill="1" applyBorder="1" applyAlignment="1">
      <alignment horizontal="center" vertical="center"/>
    </xf>
    <xf numFmtId="0" fontId="18" fillId="38" borderId="66" xfId="0" applyFont="1" applyFill="1" applyBorder="1" applyAlignment="1">
      <alignment horizontal="center" vertical="center"/>
    </xf>
    <xf numFmtId="0" fontId="18" fillId="38" borderId="68" xfId="0" applyFont="1" applyFill="1" applyBorder="1" applyAlignment="1">
      <alignment horizontal="center" vertical="center"/>
    </xf>
    <xf numFmtId="0" fontId="18" fillId="38" borderId="50" xfId="0" applyFont="1" applyFill="1" applyBorder="1" applyAlignment="1">
      <alignment horizontal="center" vertical="center" wrapText="1"/>
    </xf>
    <xf numFmtId="0" fontId="18" fillId="38" borderId="80" xfId="0" applyFont="1" applyFill="1" applyBorder="1" applyAlignment="1">
      <alignment horizontal="center" vertical="center" wrapText="1"/>
    </xf>
    <xf numFmtId="164" fontId="0" fillId="54" borderId="48" xfId="0" applyNumberFormat="1" applyFill="1" applyBorder="1" applyAlignment="1">
      <alignment horizontal="center"/>
    </xf>
    <xf numFmtId="164" fontId="0" fillId="54" borderId="98" xfId="0" applyNumberFormat="1" applyFill="1" applyBorder="1" applyAlignment="1">
      <alignment horizontal="center"/>
    </xf>
    <xf numFmtId="164" fontId="0" fillId="54" borderId="30" xfId="0" applyNumberFormat="1" applyFill="1" applyBorder="1" applyAlignment="1">
      <alignment horizontal="center"/>
    </xf>
    <xf numFmtId="164" fontId="0" fillId="54" borderId="54" xfId="0" applyNumberFormat="1" applyFill="1" applyBorder="1" applyAlignment="1">
      <alignment horizontal="center"/>
    </xf>
    <xf numFmtId="164" fontId="0" fillId="54" borderId="55" xfId="0" applyNumberFormat="1" applyFill="1" applyBorder="1" applyAlignment="1">
      <alignment horizontal="center"/>
    </xf>
    <xf numFmtId="164" fontId="0" fillId="39" borderId="16" xfId="0" applyNumberFormat="1" applyFill="1" applyBorder="1" applyAlignment="1">
      <alignment horizontal="center"/>
    </xf>
    <xf numFmtId="164" fontId="0" fillId="39" borderId="97" xfId="0" applyNumberFormat="1" applyFill="1" applyBorder="1" applyAlignment="1">
      <alignment horizontal="center"/>
    </xf>
    <xf numFmtId="164" fontId="0" fillId="39" borderId="96" xfId="0" applyNumberFormat="1" applyFill="1" applyBorder="1" applyAlignment="1">
      <alignment horizontal="center"/>
    </xf>
    <xf numFmtId="164" fontId="0" fillId="39" borderId="72" xfId="0" applyNumberFormat="1" applyFill="1" applyBorder="1" applyAlignment="1">
      <alignment horizontal="center"/>
    </xf>
    <xf numFmtId="164" fontId="0" fillId="52" borderId="72" xfId="0" applyNumberFormat="1" applyFill="1" applyBorder="1" applyAlignment="1" applyProtection="1">
      <alignment horizontal="center"/>
      <protection locked="0"/>
    </xf>
    <xf numFmtId="164" fontId="0" fillId="52" borderId="15" xfId="0" applyNumberFormat="1" applyFill="1" applyBorder="1" applyAlignment="1" applyProtection="1">
      <alignment horizontal="center"/>
      <protection locked="0"/>
    </xf>
    <xf numFmtId="164" fontId="18" fillId="53" borderId="72" xfId="0" applyNumberFormat="1" applyFont="1" applyFill="1" applyBorder="1" applyAlignment="1">
      <alignment horizontal="center"/>
    </xf>
    <xf numFmtId="164" fontId="18" fillId="53" borderId="15" xfId="0" applyNumberFormat="1" applyFont="1" applyFill="1" applyBorder="1" applyAlignment="1">
      <alignment horizontal="center"/>
    </xf>
    <xf numFmtId="164" fontId="18" fillId="53" borderId="50" xfId="0" applyNumberFormat="1" applyFont="1" applyFill="1" applyBorder="1" applyAlignment="1">
      <alignment horizontal="center"/>
    </xf>
    <xf numFmtId="164" fontId="18" fillId="53" borderId="80" xfId="0" applyNumberFormat="1" applyFont="1" applyFill="1" applyBorder="1" applyAlignment="1">
      <alignment horizontal="center"/>
    </xf>
    <xf numFmtId="164" fontId="0" fillId="37" borderId="48" xfId="0" applyNumberFormat="1" applyFill="1" applyBorder="1" applyAlignment="1">
      <alignment horizontal="center"/>
    </xf>
    <xf numFmtId="164" fontId="0" fillId="37" borderId="47" xfId="0" applyNumberFormat="1" applyFill="1" applyBorder="1" applyAlignment="1">
      <alignment horizontal="center"/>
    </xf>
    <xf numFmtId="164" fontId="0" fillId="37" borderId="50" xfId="0" applyNumberFormat="1" applyFill="1" applyBorder="1" applyAlignment="1">
      <alignment horizontal="center"/>
    </xf>
    <xf numFmtId="164" fontId="0" fillId="37" borderId="80" xfId="0" applyNumberFormat="1" applyFill="1" applyBorder="1" applyAlignment="1">
      <alignment horizontal="center"/>
    </xf>
    <xf numFmtId="164" fontId="0" fillId="39" borderId="43" xfId="0" applyNumberFormat="1" applyFill="1" applyBorder="1" applyAlignment="1">
      <alignment horizontal="center"/>
    </xf>
    <xf numFmtId="164" fontId="0" fillId="39" borderId="77" xfId="0" applyNumberFormat="1" applyFill="1" applyBorder="1" applyAlignment="1">
      <alignment horizontal="center"/>
    </xf>
    <xf numFmtId="164" fontId="0" fillId="52" borderId="48" xfId="0" applyNumberFormat="1" applyFill="1" applyBorder="1" applyAlignment="1" applyProtection="1">
      <alignment horizontal="center"/>
      <protection locked="0"/>
    </xf>
    <xf numFmtId="164" fontId="0" fillId="52" borderId="47" xfId="0" applyNumberFormat="1" applyFill="1" applyBorder="1" applyAlignment="1" applyProtection="1">
      <alignment horizontal="center"/>
      <protection locked="0"/>
    </xf>
    <xf numFmtId="0" fontId="18" fillId="38" borderId="29" xfId="0" applyFont="1" applyFill="1" applyBorder="1" applyAlignment="1">
      <alignment horizontal="center"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41" xfId="0" applyFont="1" applyFill="1" applyBorder="1" applyAlignment="1">
      <alignment horizontal="center" vertical="center"/>
    </xf>
    <xf numFmtId="0" fontId="18" fillId="38" borderId="29" xfId="0" applyFont="1" applyFill="1" applyBorder="1" applyAlignment="1">
      <alignment horizontal="center" vertical="center"/>
    </xf>
    <xf numFmtId="0" fontId="18" fillId="38" borderId="20" xfId="0" applyFont="1" applyFill="1" applyBorder="1" applyAlignment="1">
      <alignment horizontal="center" vertical="center"/>
    </xf>
    <xf numFmtId="0" fontId="23" fillId="52" borderId="52" xfId="0" applyFont="1" applyFill="1" applyBorder="1" applyAlignment="1" applyProtection="1">
      <alignment horizontal="center" vertical="center"/>
      <protection locked="0"/>
    </xf>
    <xf numFmtId="0" fontId="23" fillId="52" borderId="38" xfId="0" applyFont="1" applyFill="1" applyBorder="1" applyAlignment="1" applyProtection="1">
      <alignment horizontal="center" vertical="center"/>
      <protection locked="0"/>
    </xf>
    <xf numFmtId="14" fontId="0" fillId="52" borderId="17" xfId="0" applyNumberFormat="1" applyFill="1" applyBorder="1" applyAlignment="1" applyProtection="1">
      <alignment horizontal="center" vertical="center"/>
      <protection locked="0"/>
    </xf>
    <xf numFmtId="14" fontId="0" fillId="52" borderId="21" xfId="0" applyNumberFormat="1" applyFill="1" applyBorder="1" applyAlignment="1" applyProtection="1">
      <alignment horizontal="center" vertical="center"/>
      <protection locked="0"/>
    </xf>
    <xf numFmtId="14" fontId="0" fillId="52" borderId="23" xfId="0" applyNumberFormat="1" applyFill="1" applyBorder="1" applyAlignment="1" applyProtection="1">
      <alignment horizontal="center" vertical="center"/>
      <protection locked="0"/>
    </xf>
    <xf numFmtId="6" fontId="18" fillId="52" borderId="14" xfId="0" applyNumberFormat="1" applyFont="1" applyFill="1" applyBorder="1" applyAlignment="1" applyProtection="1">
      <alignment horizontal="center" vertical="center" wrapText="1"/>
      <protection locked="0"/>
    </xf>
    <xf numFmtId="6" fontId="18" fillId="52" borderId="24" xfId="0" applyNumberFormat="1" applyFont="1" applyFill="1" applyBorder="1" applyAlignment="1" applyProtection="1">
      <alignment horizontal="center" vertical="center" wrapText="1"/>
      <protection locked="0"/>
    </xf>
    <xf numFmtId="0" fontId="23" fillId="53" borderId="52" xfId="0" applyFont="1" applyFill="1" applyBorder="1" applyAlignment="1">
      <alignment horizontal="center" vertical="center"/>
    </xf>
    <xf numFmtId="0" fontId="23" fillId="53" borderId="38" xfId="0" applyFont="1" applyFill="1" applyBorder="1" applyAlignment="1">
      <alignment horizontal="center" vertical="center"/>
    </xf>
    <xf numFmtId="0" fontId="23" fillId="53" borderId="21" xfId="0" applyFont="1" applyFill="1" applyBorder="1" applyAlignment="1">
      <alignment horizontal="center" vertical="center"/>
    </xf>
    <xf numFmtId="0" fontId="23" fillId="53" borderId="23" xfId="0" applyFont="1" applyFill="1" applyBorder="1" applyAlignment="1">
      <alignment horizontal="center" vertical="center"/>
    </xf>
    <xf numFmtId="6" fontId="18" fillId="53" borderId="14" xfId="0" applyNumberFormat="1" applyFont="1" applyFill="1" applyBorder="1" applyAlignment="1">
      <alignment horizontal="center" vertical="center" wrapText="1"/>
    </xf>
    <xf numFmtId="6" fontId="18" fillId="53" borderId="24" xfId="0" applyNumberFormat="1" applyFont="1" applyFill="1" applyBorder="1" applyAlignment="1">
      <alignment horizontal="center" vertical="center" wrapText="1"/>
    </xf>
    <xf numFmtId="0" fontId="18" fillId="53" borderId="49" xfId="0" applyFont="1" applyFill="1" applyBorder="1" applyAlignment="1">
      <alignment horizontal="center" vertical="center" wrapText="1"/>
    </xf>
    <xf numFmtId="0" fontId="18" fillId="53" borderId="51" xfId="0" applyFont="1" applyFill="1" applyBorder="1" applyAlignment="1">
      <alignment horizontal="center" vertical="center" wrapText="1"/>
    </xf>
    <xf numFmtId="0" fontId="23" fillId="52" borderId="61" xfId="0" applyFont="1" applyFill="1" applyBorder="1" applyAlignment="1" applyProtection="1">
      <alignment horizontal="center" vertical="center"/>
      <protection locked="0"/>
    </xf>
    <xf numFmtId="0" fontId="23" fillId="52" borderId="73" xfId="0" applyFont="1" applyFill="1" applyBorder="1" applyAlignment="1" applyProtection="1">
      <alignment horizontal="center" vertical="center"/>
      <protection locked="0"/>
    </xf>
    <xf numFmtId="0" fontId="23" fillId="52" borderId="70" xfId="0" applyFont="1" applyFill="1" applyBorder="1" applyAlignment="1" applyProtection="1">
      <alignment horizontal="center" vertical="center"/>
      <protection locked="0"/>
    </xf>
    <xf numFmtId="0" fontId="18" fillId="52" borderId="49" xfId="0" applyFont="1" applyFill="1" applyBorder="1" applyAlignment="1" applyProtection="1">
      <alignment horizontal="center" vertical="center" wrapText="1"/>
      <protection locked="0"/>
    </xf>
    <xf numFmtId="0" fontId="18" fillId="52" borderId="51" xfId="0" applyFont="1" applyFill="1" applyBorder="1" applyAlignment="1" applyProtection="1">
      <alignment horizontal="center" vertical="center" wrapText="1"/>
      <protection locked="0"/>
    </xf>
    <xf numFmtId="14" fontId="0" fillId="52" borderId="64" xfId="0" applyNumberFormat="1" applyFill="1" applyBorder="1" applyAlignment="1" applyProtection="1">
      <alignment horizontal="center" vertical="center"/>
      <protection locked="0"/>
    </xf>
    <xf numFmtId="14" fontId="0" fillId="52" borderId="82" xfId="0" applyNumberFormat="1" applyFill="1" applyBorder="1" applyAlignment="1" applyProtection="1">
      <alignment horizontal="center" vertical="center"/>
      <protection locked="0"/>
    </xf>
    <xf numFmtId="14" fontId="0" fillId="52" borderId="86" xfId="0" applyNumberFormat="1" applyFill="1" applyBorder="1" applyAlignment="1" applyProtection="1">
      <alignment horizontal="center" vertical="center"/>
      <protection locked="0"/>
    </xf>
    <xf numFmtId="0" fontId="23" fillId="34" borderId="52" xfId="0" applyFont="1" applyFill="1" applyBorder="1" applyAlignment="1" applyProtection="1">
      <alignment horizontal="left" vertical="center" wrapText="1"/>
      <protection locked="0"/>
    </xf>
    <xf numFmtId="0" fontId="23" fillId="34" borderId="38" xfId="0" applyFont="1" applyFill="1" applyBorder="1" applyAlignment="1" applyProtection="1">
      <alignment horizontal="left" vertical="center" wrapText="1"/>
      <protection locked="0"/>
    </xf>
    <xf numFmtId="14" fontId="0" fillId="34" borderId="17" xfId="0" applyNumberFormat="1" applyFill="1" applyBorder="1" applyAlignment="1" applyProtection="1">
      <alignment horizontal="center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4" fontId="0" fillId="34" borderId="23" xfId="0" applyNumberFormat="1" applyFill="1" applyBorder="1" applyAlignment="1" applyProtection="1">
      <alignment horizontal="center" vertical="center"/>
      <protection locked="0"/>
    </xf>
    <xf numFmtId="6" fontId="18" fillId="34" borderId="14" xfId="0" applyNumberFormat="1" applyFont="1" applyFill="1" applyBorder="1" applyAlignment="1" applyProtection="1">
      <alignment horizontal="center" vertical="center" wrapText="1"/>
      <protection locked="0"/>
    </xf>
    <xf numFmtId="6" fontId="18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49" xfId="0" applyFont="1" applyFill="1" applyBorder="1" applyAlignment="1" applyProtection="1">
      <alignment horizontal="center" vertical="center" wrapText="1"/>
      <protection locked="0"/>
    </xf>
    <xf numFmtId="0" fontId="18" fillId="34" borderId="51" xfId="0" applyFont="1" applyFill="1" applyBorder="1" applyAlignment="1" applyProtection="1">
      <alignment horizontal="center" vertical="center" wrapText="1"/>
      <protection locked="0"/>
    </xf>
    <xf numFmtId="0" fontId="23" fillId="37" borderId="52" xfId="0" applyFont="1" applyFill="1" applyBorder="1" applyAlignment="1">
      <alignment horizontal="left" vertical="center" wrapText="1"/>
    </xf>
    <xf numFmtId="0" fontId="23" fillId="37" borderId="38" xfId="0" applyFont="1" applyFill="1" applyBorder="1" applyAlignment="1">
      <alignment horizontal="left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8" fillId="37" borderId="49" xfId="0" applyFont="1" applyFill="1" applyBorder="1" applyAlignment="1">
      <alignment horizontal="center" vertical="center" wrapText="1"/>
    </xf>
    <xf numFmtId="0" fontId="18" fillId="37" borderId="51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41" borderId="52" xfId="0" applyFont="1" applyFill="1" applyBorder="1" applyAlignment="1">
      <alignment horizontal="center" vertical="center"/>
    </xf>
    <xf numFmtId="0" fontId="23" fillId="41" borderId="38" xfId="0" applyFont="1" applyFill="1" applyBorder="1" applyAlignment="1">
      <alignment horizontal="center" vertical="center"/>
    </xf>
    <xf numFmtId="6" fontId="18" fillId="41" borderId="14" xfId="0" applyNumberFormat="1" applyFont="1" applyFill="1" applyBorder="1" applyAlignment="1">
      <alignment horizontal="center" vertical="center" wrapText="1"/>
    </xf>
    <xf numFmtId="6" fontId="18" fillId="41" borderId="24" xfId="0" applyNumberFormat="1" applyFont="1" applyFill="1" applyBorder="1" applyAlignment="1">
      <alignment horizontal="center" vertical="center" wrapText="1"/>
    </xf>
    <xf numFmtId="0" fontId="18" fillId="41" borderId="49" xfId="0" applyFont="1" applyFill="1" applyBorder="1" applyAlignment="1">
      <alignment horizontal="center" vertical="center" wrapText="1"/>
    </xf>
    <xf numFmtId="0" fontId="18" fillId="41" borderId="51" xfId="0" applyFont="1" applyFill="1" applyBorder="1" applyAlignment="1">
      <alignment horizontal="center" vertical="center" wrapText="1"/>
    </xf>
    <xf numFmtId="0" fontId="23" fillId="34" borderId="36" xfId="0" applyFont="1" applyFill="1" applyBorder="1" applyAlignment="1" applyProtection="1">
      <alignment horizontal="left" vertical="center" wrapText="1"/>
      <protection locked="0"/>
    </xf>
    <xf numFmtId="14" fontId="0" fillId="34" borderId="64" xfId="0" applyNumberFormat="1" applyFill="1" applyBorder="1" applyAlignment="1" applyProtection="1">
      <alignment horizontal="center" vertical="center"/>
      <protection locked="0"/>
    </xf>
    <xf numFmtId="14" fontId="0" fillId="34" borderId="82" xfId="0" applyNumberFormat="1" applyFill="1" applyBorder="1" applyAlignment="1" applyProtection="1">
      <alignment horizontal="center" vertical="center"/>
      <protection locked="0"/>
    </xf>
    <xf numFmtId="14" fontId="0" fillId="34" borderId="86" xfId="0" applyNumberFormat="1" applyFill="1" applyBorder="1" applyAlignment="1" applyProtection="1">
      <alignment horizontal="center" vertical="center"/>
      <protection locked="0"/>
    </xf>
    <xf numFmtId="0" fontId="18" fillId="40" borderId="0" xfId="0" applyFont="1" applyFill="1" applyAlignment="1">
      <alignment horizontal="center"/>
    </xf>
    <xf numFmtId="14" fontId="18" fillId="37" borderId="14" xfId="0" applyNumberFormat="1" applyFont="1" applyFill="1" applyBorder="1" applyAlignment="1">
      <alignment horizontal="center" vertical="center" wrapText="1"/>
    </xf>
    <xf numFmtId="0" fontId="52" fillId="39" borderId="37" xfId="0" applyFont="1" applyFill="1" applyBorder="1" applyAlignment="1">
      <alignment horizontal="center" vertical="center" wrapText="1"/>
    </xf>
    <xf numFmtId="0" fontId="52" fillId="39" borderId="35" xfId="0" applyFont="1" applyFill="1" applyBorder="1" applyAlignment="1">
      <alignment horizontal="center" vertical="center" wrapText="1"/>
    </xf>
    <xf numFmtId="0" fontId="18" fillId="38" borderId="61" xfId="0" applyFont="1" applyFill="1" applyBorder="1" applyAlignment="1">
      <alignment horizontal="center" vertical="center" wrapText="1"/>
    </xf>
    <xf numFmtId="0" fontId="18" fillId="38" borderId="70" xfId="0" applyFont="1" applyFill="1" applyBorder="1" applyAlignment="1">
      <alignment horizontal="center" vertical="center" wrapText="1"/>
    </xf>
    <xf numFmtId="0" fontId="18" fillId="38" borderId="48" xfId="0" applyFont="1" applyFill="1" applyBorder="1" applyAlignment="1">
      <alignment horizontal="center" vertical="center" wrapText="1"/>
    </xf>
    <xf numFmtId="14" fontId="18" fillId="37" borderId="24" xfId="0" applyNumberFormat="1" applyFont="1" applyFill="1" applyBorder="1" applyAlignment="1">
      <alignment horizontal="center" vertical="center" wrapText="1"/>
    </xf>
    <xf numFmtId="0" fontId="22" fillId="37" borderId="48" xfId="0" applyFont="1" applyFill="1" applyBorder="1" applyAlignment="1" applyProtection="1">
      <alignment horizontal="left"/>
      <protection locked="0"/>
    </xf>
    <xf numFmtId="0" fontId="22" fillId="37" borderId="98" xfId="0" applyFont="1" applyFill="1" applyBorder="1" applyAlignment="1" applyProtection="1">
      <alignment horizontal="left"/>
      <protection locked="0"/>
    </xf>
    <xf numFmtId="0" fontId="22" fillId="37" borderId="30" xfId="0" applyFont="1" applyFill="1" applyBorder="1" applyAlignment="1" applyProtection="1">
      <alignment horizontal="left"/>
      <protection locked="0"/>
    </xf>
    <xf numFmtId="0" fontId="22" fillId="37" borderId="38" xfId="0" applyFont="1" applyFill="1" applyBorder="1" applyAlignment="1" applyProtection="1">
      <alignment horizontal="left"/>
      <protection locked="0"/>
    </xf>
    <xf numFmtId="0" fontId="22" fillId="37" borderId="27" xfId="0" applyFont="1" applyFill="1" applyBorder="1" applyAlignment="1" applyProtection="1">
      <alignment horizontal="left"/>
      <protection locked="0"/>
    </xf>
    <xf numFmtId="0" fontId="22" fillId="37" borderId="28" xfId="0" applyFont="1" applyFill="1" applyBorder="1" applyAlignment="1" applyProtection="1">
      <alignment horizontal="left"/>
      <protection locked="0"/>
    </xf>
    <xf numFmtId="0" fontId="23" fillId="37" borderId="17" xfId="0" applyFont="1" applyFill="1" applyBorder="1" applyAlignment="1">
      <alignment horizontal="left" vertical="center" wrapText="1"/>
    </xf>
    <xf numFmtId="0" fontId="23" fillId="37" borderId="21" xfId="0" applyFont="1" applyFill="1" applyBorder="1" applyAlignment="1">
      <alignment horizontal="left" vertical="center" wrapText="1"/>
    </xf>
    <xf numFmtId="0" fontId="23" fillId="37" borderId="23" xfId="0" applyFont="1" applyFill="1" applyBorder="1" applyAlignment="1">
      <alignment horizontal="left" vertical="center" wrapText="1"/>
    </xf>
    <xf numFmtId="164" fontId="0" fillId="37" borderId="36" xfId="0" applyNumberFormat="1" applyFill="1" applyBorder="1" applyAlignment="1">
      <alignment horizontal="center"/>
    </xf>
    <xf numFmtId="164" fontId="0" fillId="37" borderId="37" xfId="0" applyNumberFormat="1" applyFill="1" applyBorder="1" applyAlignment="1">
      <alignment horizontal="center"/>
    </xf>
    <xf numFmtId="164" fontId="0" fillId="37" borderId="35" xfId="0" applyNumberFormat="1" applyFill="1" applyBorder="1" applyAlignment="1">
      <alignment horizontal="center"/>
    </xf>
    <xf numFmtId="164" fontId="0" fillId="37" borderId="38" xfId="0" applyNumberFormat="1" applyFill="1" applyBorder="1" applyAlignment="1">
      <alignment horizontal="center"/>
    </xf>
    <xf numFmtId="164" fontId="0" fillId="37" borderId="27" xfId="0" applyNumberFormat="1" applyFill="1" applyBorder="1" applyAlignment="1">
      <alignment horizontal="center"/>
    </xf>
    <xf numFmtId="164" fontId="0" fillId="37" borderId="28" xfId="0" applyNumberFormat="1" applyFill="1" applyBorder="1" applyAlignment="1">
      <alignment horizontal="center"/>
    </xf>
    <xf numFmtId="6" fontId="18" fillId="34" borderId="82" xfId="0" applyNumberFormat="1" applyFont="1" applyFill="1" applyBorder="1" applyAlignment="1" applyProtection="1">
      <alignment horizontal="center" vertical="center" wrapText="1"/>
      <protection locked="0"/>
    </xf>
    <xf numFmtId="6" fontId="18" fillId="34" borderId="86" xfId="0" applyNumberFormat="1" applyFont="1" applyFill="1" applyBorder="1" applyAlignment="1" applyProtection="1">
      <alignment horizontal="center" vertical="center" wrapText="1"/>
      <protection locked="0"/>
    </xf>
    <xf numFmtId="0" fontId="23" fillId="37" borderId="61" xfId="0" applyFont="1" applyFill="1" applyBorder="1" applyAlignment="1">
      <alignment horizontal="left" vertical="center" wrapText="1"/>
    </xf>
    <xf numFmtId="0" fontId="23" fillId="37" borderId="73" xfId="0" applyFont="1" applyFill="1" applyBorder="1" applyAlignment="1">
      <alignment horizontal="left" vertical="center" wrapText="1"/>
    </xf>
    <xf numFmtId="0" fontId="23" fillId="37" borderId="70" xfId="0" applyFont="1" applyFill="1" applyBorder="1" applyAlignment="1">
      <alignment horizontal="left" vertical="center" wrapText="1"/>
    </xf>
    <xf numFmtId="167" fontId="18" fillId="37" borderId="14" xfId="0" applyNumberFormat="1" applyFont="1" applyFill="1" applyBorder="1" applyAlignment="1">
      <alignment horizontal="center" vertical="center" wrapText="1"/>
    </xf>
    <xf numFmtId="167" fontId="18" fillId="37" borderId="24" xfId="0" applyNumberFormat="1" applyFont="1" applyFill="1" applyBorder="1" applyAlignment="1">
      <alignment horizontal="center" vertical="center" wrapText="1"/>
    </xf>
    <xf numFmtId="164" fontId="0" fillId="39" borderId="44" xfId="0" applyNumberFormat="1" applyFill="1" applyBorder="1" applyAlignment="1">
      <alignment horizontal="center"/>
    </xf>
    <xf numFmtId="164" fontId="0" fillId="39" borderId="45" xfId="0" applyNumberFormat="1" applyFill="1" applyBorder="1" applyAlignment="1">
      <alignment horizontal="center"/>
    </xf>
    <xf numFmtId="164" fontId="0" fillId="52" borderId="48" xfId="0" applyNumberFormat="1" applyFill="1" applyBorder="1" applyAlignment="1">
      <alignment horizontal="center"/>
    </xf>
    <xf numFmtId="164" fontId="0" fillId="52" borderId="98" xfId="0" applyNumberFormat="1" applyFill="1" applyBorder="1" applyAlignment="1">
      <alignment horizontal="center"/>
    </xf>
    <xf numFmtId="164" fontId="0" fillId="52" borderId="30" xfId="0" applyNumberFormat="1" applyFill="1" applyBorder="1" applyAlignment="1">
      <alignment horizontal="center"/>
    </xf>
    <xf numFmtId="164" fontId="0" fillId="52" borderId="72" xfId="0" applyNumberFormat="1" applyFill="1" applyBorder="1" applyAlignment="1">
      <alignment horizontal="center"/>
    </xf>
    <xf numFmtId="164" fontId="0" fillId="52" borderId="54" xfId="0" applyNumberFormat="1" applyFill="1" applyBorder="1" applyAlignment="1">
      <alignment horizontal="center"/>
    </xf>
    <xf numFmtId="164" fontId="0" fillId="52" borderId="55" xfId="0" applyNumberFormat="1" applyFill="1" applyBorder="1" applyAlignment="1">
      <alignment horizontal="center"/>
    </xf>
    <xf numFmtId="164" fontId="0" fillId="39" borderId="75" xfId="0" applyNumberFormat="1" applyFill="1" applyBorder="1" applyAlignment="1">
      <alignment horizontal="center"/>
    </xf>
    <xf numFmtId="0" fontId="52" fillId="39" borderId="38" xfId="0" applyFont="1" applyFill="1" applyBorder="1" applyAlignment="1">
      <alignment horizontal="center" vertical="center" wrapText="1"/>
    </xf>
    <xf numFmtId="0" fontId="52" fillId="39" borderId="27" xfId="0" applyFont="1" applyFill="1" applyBorder="1" applyAlignment="1">
      <alignment horizontal="center" vertical="center" wrapText="1"/>
    </xf>
    <xf numFmtId="0" fontId="52" fillId="39" borderId="28" xfId="0" applyFont="1" applyFill="1" applyBorder="1" applyAlignment="1">
      <alignment horizontal="center" vertical="center" wrapText="1"/>
    </xf>
    <xf numFmtId="0" fontId="18" fillId="38" borderId="73" xfId="0" applyFont="1" applyFill="1" applyBorder="1" applyAlignment="1">
      <alignment horizontal="center" vertical="center" wrapText="1"/>
    </xf>
    <xf numFmtId="0" fontId="18" fillId="38" borderId="94" xfId="0" applyFont="1" applyFill="1" applyBorder="1" applyAlignment="1">
      <alignment horizontal="center" vertical="center" wrapText="1"/>
    </xf>
    <xf numFmtId="0" fontId="18" fillId="38" borderId="69" xfId="0" applyFont="1" applyFill="1" applyBorder="1" applyAlignment="1">
      <alignment horizontal="center" vertical="center" wrapText="1"/>
    </xf>
    <xf numFmtId="0" fontId="18" fillId="38" borderId="66" xfId="0" applyFont="1" applyFill="1" applyBorder="1" applyAlignment="1">
      <alignment horizontal="center" vertical="center" wrapText="1"/>
    </xf>
    <xf numFmtId="0" fontId="18" fillId="38" borderId="71" xfId="0" applyFont="1" applyFill="1" applyBorder="1" applyAlignment="1">
      <alignment horizontal="center" vertical="center" wrapText="1"/>
    </xf>
    <xf numFmtId="164" fontId="18" fillId="52" borderId="72" xfId="0" applyNumberFormat="1" applyFont="1" applyFill="1" applyBorder="1" applyAlignment="1">
      <alignment horizontal="center"/>
    </xf>
    <xf numFmtId="164" fontId="18" fillId="52" borderId="54" xfId="0" applyNumberFormat="1" applyFont="1" applyFill="1" applyBorder="1" applyAlignment="1">
      <alignment horizontal="center"/>
    </xf>
    <xf numFmtId="164" fontId="18" fillId="52" borderId="55" xfId="0" applyNumberFormat="1" applyFont="1" applyFill="1" applyBorder="1" applyAlignment="1">
      <alignment horizontal="center"/>
    </xf>
    <xf numFmtId="164" fontId="18" fillId="53" borderId="54" xfId="0" applyNumberFormat="1" applyFont="1" applyFill="1" applyBorder="1" applyAlignment="1">
      <alignment horizontal="center"/>
    </xf>
    <xf numFmtId="164" fontId="18" fillId="53" borderId="55" xfId="0" applyNumberFormat="1" applyFont="1" applyFill="1" applyBorder="1" applyAlignment="1">
      <alignment horizontal="center"/>
    </xf>
    <xf numFmtId="164" fontId="18" fillId="53" borderId="75" xfId="0" applyNumberFormat="1" applyFont="1" applyFill="1" applyBorder="1" applyAlignment="1">
      <alignment horizontal="center"/>
    </xf>
    <xf numFmtId="164" fontId="18" fillId="53" borderId="97" xfId="0" applyNumberFormat="1" applyFont="1" applyFill="1" applyBorder="1" applyAlignment="1">
      <alignment horizontal="center"/>
    </xf>
    <xf numFmtId="164" fontId="18" fillId="53" borderId="96" xfId="0" applyNumberFormat="1" applyFont="1" applyFill="1" applyBorder="1" applyAlignment="1">
      <alignment horizontal="center"/>
    </xf>
    <xf numFmtId="164" fontId="18" fillId="39" borderId="38" xfId="0" applyNumberFormat="1" applyFont="1" applyFill="1" applyBorder="1" applyAlignment="1">
      <alignment horizontal="center"/>
    </xf>
    <xf numFmtId="164" fontId="18" fillId="39" borderId="27" xfId="0" applyNumberFormat="1" applyFont="1" applyFill="1" applyBorder="1" applyAlignment="1">
      <alignment horizontal="center"/>
    </xf>
    <xf numFmtId="164" fontId="18" fillId="39" borderId="28" xfId="0" applyNumberFormat="1" applyFont="1" applyFill="1" applyBorder="1" applyAlignment="1">
      <alignment horizontal="center"/>
    </xf>
    <xf numFmtId="164" fontId="18" fillId="55" borderId="54" xfId="0" applyNumberFormat="1" applyFont="1" applyFill="1" applyBorder="1" applyAlignment="1">
      <alignment horizontal="center"/>
    </xf>
    <xf numFmtId="164" fontId="18" fillId="55" borderId="55" xfId="0" applyNumberFormat="1" applyFont="1" applyFill="1" applyBorder="1" applyAlignment="1">
      <alignment horizontal="center"/>
    </xf>
    <xf numFmtId="164" fontId="18" fillId="55" borderId="75" xfId="0" applyNumberFormat="1" applyFont="1" applyFill="1" applyBorder="1" applyAlignment="1">
      <alignment horizontal="center"/>
    </xf>
    <xf numFmtId="164" fontId="18" fillId="55" borderId="97" xfId="0" applyNumberFormat="1" applyFont="1" applyFill="1" applyBorder="1" applyAlignment="1">
      <alignment horizontal="center"/>
    </xf>
    <xf numFmtId="164" fontId="18" fillId="55" borderId="96" xfId="0" applyNumberFormat="1" applyFont="1" applyFill="1" applyBorder="1" applyAlignment="1">
      <alignment horizontal="center"/>
    </xf>
    <xf numFmtId="0" fontId="18" fillId="38" borderId="99" xfId="0" applyFont="1" applyFill="1" applyBorder="1" applyAlignment="1">
      <alignment horizontal="center" vertical="center" wrapText="1"/>
    </xf>
    <xf numFmtId="0" fontId="18" fillId="38" borderId="60" xfId="0" applyFont="1" applyFill="1" applyBorder="1" applyAlignment="1">
      <alignment horizontal="center" vertical="center" wrapText="1"/>
    </xf>
    <xf numFmtId="0" fontId="61" fillId="60" borderId="43" xfId="0" applyFont="1" applyFill="1" applyBorder="1" applyAlignment="1">
      <alignment horizontal="center"/>
    </xf>
    <xf numFmtId="0" fontId="61" fillId="60" borderId="44" xfId="0" applyFont="1" applyFill="1" applyBorder="1" applyAlignment="1">
      <alignment horizontal="center"/>
    </xf>
    <xf numFmtId="0" fontId="61" fillId="60" borderId="45" xfId="0" applyFont="1" applyFill="1" applyBorder="1" applyAlignment="1">
      <alignment horizontal="center"/>
    </xf>
    <xf numFmtId="0" fontId="30" fillId="41" borderId="64" xfId="0" applyFont="1" applyFill="1" applyBorder="1" applyAlignment="1">
      <alignment horizontal="center" vertical="center" wrapText="1"/>
    </xf>
    <xf numFmtId="0" fontId="30" fillId="41" borderId="18" xfId="0" applyFont="1" applyFill="1" applyBorder="1" applyAlignment="1">
      <alignment horizontal="center" vertical="center" wrapText="1"/>
    </xf>
    <xf numFmtId="0" fontId="30" fillId="41" borderId="53" xfId="0" applyFont="1" applyFill="1" applyBorder="1" applyAlignment="1">
      <alignment horizontal="center" vertical="center" wrapText="1"/>
    </xf>
    <xf numFmtId="0" fontId="30" fillId="36" borderId="61" xfId="0" applyFont="1" applyFill="1" applyBorder="1" applyAlignment="1">
      <alignment horizontal="center" vertical="center" wrapText="1"/>
    </xf>
    <xf numFmtId="0" fontId="30" fillId="44" borderId="28" xfId="0" applyFont="1" applyFill="1" applyBorder="1" applyAlignment="1">
      <alignment horizontal="center" vertical="center" wrapText="1"/>
    </xf>
    <xf numFmtId="0" fontId="31" fillId="36" borderId="36" xfId="0" applyFont="1" applyFill="1" applyBorder="1" applyAlignment="1">
      <alignment horizontal="center" vertical="center" wrapText="1"/>
    </xf>
    <xf numFmtId="0" fontId="31" fillId="36" borderId="38" xfId="0" applyFont="1" applyFill="1" applyBorder="1" applyAlignment="1">
      <alignment horizontal="center" vertical="center" wrapText="1"/>
    </xf>
    <xf numFmtId="0" fontId="32" fillId="36" borderId="41" xfId="0" applyFont="1" applyFill="1" applyBorder="1" applyAlignment="1">
      <alignment horizontal="center" vertical="center" wrapText="1"/>
    </xf>
    <xf numFmtId="0" fontId="32" fillId="36" borderId="31" xfId="0" applyFont="1" applyFill="1" applyBorder="1" applyAlignment="1">
      <alignment horizontal="center" vertical="center" wrapText="1"/>
    </xf>
    <xf numFmtId="0" fontId="31" fillId="36" borderId="87" xfId="0" applyFont="1" applyFill="1" applyBorder="1" applyAlignment="1">
      <alignment horizontal="center" vertical="center"/>
    </xf>
    <xf numFmtId="0" fontId="31" fillId="36" borderId="78" xfId="0" applyFont="1" applyFill="1" applyBorder="1" applyAlignment="1">
      <alignment horizontal="center" vertical="center"/>
    </xf>
    <xf numFmtId="0" fontId="30" fillId="34" borderId="64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53" xfId="0" applyFont="1" applyFill="1" applyBorder="1" applyAlignment="1">
      <alignment horizontal="center" vertical="center" wrapText="1"/>
    </xf>
    <xf numFmtId="0" fontId="33" fillId="40" borderId="0" xfId="0" applyFont="1" applyFill="1" applyAlignment="1">
      <alignment horizontal="center" vertical="center" wrapText="1"/>
    </xf>
    <xf numFmtId="0" fontId="30" fillId="36" borderId="89" xfId="0" applyFont="1" applyFill="1" applyBorder="1" applyAlignment="1">
      <alignment horizontal="center" vertical="center" wrapText="1"/>
    </xf>
    <xf numFmtId="0" fontId="30" fillId="36" borderId="90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53" xfId="0" applyFont="1" applyFill="1" applyBorder="1" applyAlignment="1">
      <alignment horizontal="center" vertical="center" wrapText="1"/>
    </xf>
    <xf numFmtId="0" fontId="30" fillId="36" borderId="41" xfId="0" applyFont="1" applyFill="1" applyBorder="1" applyAlignment="1">
      <alignment horizontal="center" vertical="center" wrapText="1"/>
    </xf>
    <xf numFmtId="0" fontId="30" fillId="44" borderId="42" xfId="0" applyFont="1" applyFill="1" applyBorder="1" applyAlignment="1">
      <alignment horizontal="center" vertical="center" wrapText="1"/>
    </xf>
    <xf numFmtId="0" fontId="30" fillId="44" borderId="31" xfId="0" applyFont="1" applyFill="1" applyBorder="1" applyAlignment="1">
      <alignment horizontal="center" vertical="center" wrapText="1"/>
    </xf>
    <xf numFmtId="0" fontId="25" fillId="45" borderId="17" xfId="0" applyFont="1" applyFill="1" applyBorder="1" applyAlignment="1">
      <alignment horizontal="center" vertical="center" wrapText="1"/>
    </xf>
    <xf numFmtId="0" fontId="25" fillId="45" borderId="21" xfId="0" applyFont="1" applyFill="1" applyBorder="1" applyAlignment="1">
      <alignment horizontal="center" vertical="center" wrapText="1"/>
    </xf>
    <xf numFmtId="0" fontId="30" fillId="36" borderId="92" xfId="0" applyFont="1" applyFill="1" applyBorder="1" applyAlignment="1">
      <alignment horizontal="center" vertical="center" wrapText="1"/>
    </xf>
    <xf numFmtId="0" fontId="30" fillId="36" borderId="93" xfId="0" applyFont="1" applyFill="1" applyBorder="1" applyAlignment="1">
      <alignment horizontal="center" vertical="center" wrapText="1"/>
    </xf>
    <xf numFmtId="0" fontId="59" fillId="57" borderId="0" xfId="0" applyFont="1" applyFill="1" applyAlignment="1">
      <alignment horizontal="left" vertical="center" wrapText="1"/>
    </xf>
    <xf numFmtId="0" fontId="30" fillId="51" borderId="18" xfId="0" applyFont="1" applyFill="1" applyBorder="1" applyAlignment="1">
      <alignment horizontal="center" vertical="center" wrapText="1"/>
    </xf>
    <xf numFmtId="0" fontId="30" fillId="51" borderId="53" xfId="0" applyFont="1" applyFill="1" applyBorder="1" applyAlignment="1">
      <alignment horizontal="center" vertical="center" wrapText="1"/>
    </xf>
    <xf numFmtId="0" fontId="30" fillId="36" borderId="17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30" fillId="36" borderId="88" xfId="0" applyFont="1" applyFill="1" applyBorder="1" applyAlignment="1">
      <alignment horizontal="center" vertical="center" wrapText="1"/>
    </xf>
    <xf numFmtId="0" fontId="35" fillId="39" borderId="56" xfId="0" applyFont="1" applyFill="1" applyBorder="1" applyAlignment="1">
      <alignment horizontal="center" vertical="center" wrapText="1"/>
    </xf>
    <xf numFmtId="0" fontId="35" fillId="39" borderId="73" xfId="0" applyFont="1" applyFill="1" applyBorder="1" applyAlignment="1">
      <alignment horizontal="center" vertical="center" wrapText="1"/>
    </xf>
    <xf numFmtId="0" fontId="35" fillId="39" borderId="70" xfId="0" applyFont="1" applyFill="1" applyBorder="1" applyAlignment="1">
      <alignment horizontal="center" vertical="center" wrapText="1"/>
    </xf>
    <xf numFmtId="0" fontId="35" fillId="39" borderId="97" xfId="0" applyFont="1" applyFill="1" applyBorder="1" applyAlignment="1">
      <alignment horizontal="center" vertical="center" wrapText="1"/>
    </xf>
    <xf numFmtId="0" fontId="35" fillId="39" borderId="96" xfId="0" applyFont="1" applyFill="1" applyBorder="1" applyAlignment="1">
      <alignment horizontal="center" vertical="center" wrapText="1"/>
    </xf>
    <xf numFmtId="0" fontId="35" fillId="39" borderId="0" xfId="0" applyFont="1" applyFill="1" applyAlignment="1">
      <alignment horizontal="center" vertical="center" wrapText="1"/>
    </xf>
    <xf numFmtId="0" fontId="35" fillId="39" borderId="76" xfId="0" applyFont="1" applyFill="1" applyBorder="1" applyAlignment="1">
      <alignment horizontal="center" vertical="center" wrapText="1"/>
    </xf>
    <xf numFmtId="0" fontId="35" fillId="39" borderId="27" xfId="0" applyFont="1" applyFill="1" applyBorder="1" applyAlignment="1">
      <alignment horizontal="center" vertical="center" wrapText="1"/>
    </xf>
    <xf numFmtId="0" fontId="35" fillId="39" borderId="28" xfId="0" applyFont="1" applyFill="1" applyBorder="1" applyAlignment="1">
      <alignment horizontal="center" vertical="center" wrapText="1"/>
    </xf>
    <xf numFmtId="0" fontId="34" fillId="39" borderId="56" xfId="0" applyFont="1" applyFill="1" applyBorder="1" applyAlignment="1">
      <alignment horizontal="center" vertical="center" wrapText="1"/>
    </xf>
    <xf numFmtId="0" fontId="34" fillId="39" borderId="73" xfId="0" applyFont="1" applyFill="1" applyBorder="1" applyAlignment="1">
      <alignment horizontal="center" vertical="center" wrapText="1"/>
    </xf>
    <xf numFmtId="0" fontId="34" fillId="39" borderId="70" xfId="0" applyFont="1" applyFill="1" applyBorder="1" applyAlignment="1">
      <alignment horizontal="center" vertical="center" wrapText="1"/>
    </xf>
    <xf numFmtId="0" fontId="35" fillId="39" borderId="75" xfId="0" applyFont="1" applyFill="1" applyBorder="1" applyAlignment="1">
      <alignment horizontal="center" vertical="center" wrapText="1"/>
    </xf>
    <xf numFmtId="0" fontId="35" fillId="39" borderId="52" xfId="0" applyFont="1" applyFill="1" applyBorder="1" applyAlignment="1">
      <alignment horizontal="center" vertical="center" wrapText="1"/>
    </xf>
    <xf numFmtId="0" fontId="35" fillId="39" borderId="38" xfId="0" applyFont="1" applyFill="1" applyBorder="1" applyAlignment="1">
      <alignment horizontal="center" vertical="center" wrapText="1"/>
    </xf>
    <xf numFmtId="0" fontId="35" fillId="39" borderId="99" xfId="0" applyFont="1" applyFill="1" applyBorder="1" applyAlignment="1">
      <alignment horizontal="center" vertical="center" wrapText="1"/>
    </xf>
    <xf numFmtId="0" fontId="35" fillId="39" borderId="60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5" fillId="39" borderId="15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11" xfId="0" applyFont="1" applyFill="1" applyBorder="1" applyAlignment="1">
      <alignment horizontal="center" vertical="center" wrapText="1"/>
    </xf>
    <xf numFmtId="0" fontId="35" fillId="39" borderId="80" xfId="0" applyFont="1" applyFill="1" applyBorder="1" applyAlignment="1">
      <alignment horizontal="center" vertical="center" wrapText="1"/>
    </xf>
    <xf numFmtId="0" fontId="35" fillId="39" borderId="25" xfId="0" applyFont="1" applyFill="1" applyBorder="1" applyAlignment="1">
      <alignment horizontal="center" vertical="center" wrapText="1"/>
    </xf>
    <xf numFmtId="0" fontId="35" fillId="39" borderId="26" xfId="0" applyFont="1" applyFill="1" applyBorder="1" applyAlignment="1">
      <alignment horizontal="center" vertical="center" wrapText="1"/>
    </xf>
    <xf numFmtId="0" fontId="34" fillId="39" borderId="61" xfId="0" applyFont="1" applyFill="1" applyBorder="1" applyAlignment="1">
      <alignment horizontal="center" vertical="center" wrapText="1"/>
    </xf>
    <xf numFmtId="0" fontId="40" fillId="53" borderId="36" xfId="0" applyFont="1" applyFill="1" applyBorder="1" applyAlignment="1">
      <alignment horizontal="left" vertical="center" wrapText="1"/>
    </xf>
    <xf numFmtId="0" fontId="40" fillId="53" borderId="52" xfId="0" applyFont="1" applyFill="1" applyBorder="1" applyAlignment="1">
      <alignment horizontal="left" vertical="center" wrapText="1"/>
    </xf>
    <xf numFmtId="0" fontId="40" fillId="53" borderId="38" xfId="0" applyFont="1" applyFill="1" applyBorder="1" applyAlignment="1">
      <alignment horizontal="left" vertical="center" wrapText="1"/>
    </xf>
    <xf numFmtId="0" fontId="42" fillId="47" borderId="44" xfId="0" applyFont="1" applyFill="1" applyBorder="1" applyAlignment="1">
      <alignment horizontal="center" vertical="center"/>
    </xf>
    <xf numFmtId="0" fontId="33" fillId="40" borderId="76" xfId="0" applyFont="1" applyFill="1" applyBorder="1" applyAlignment="1">
      <alignment horizontal="center" vertical="center" wrapText="1"/>
    </xf>
    <xf numFmtId="0" fontId="34" fillId="36" borderId="65" xfId="0" applyFont="1" applyFill="1" applyBorder="1" applyAlignment="1">
      <alignment horizontal="left" vertical="center" wrapText="1"/>
    </xf>
    <xf numFmtId="0" fontId="34" fillId="36" borderId="39" xfId="0" applyFont="1" applyFill="1" applyBorder="1" applyAlignment="1">
      <alignment horizontal="left" vertical="center" wrapText="1"/>
    </xf>
    <xf numFmtId="0" fontId="34" fillId="36" borderId="56" xfId="0" applyFont="1" applyFill="1" applyBorder="1" applyAlignment="1">
      <alignment horizontal="left" vertical="center" wrapText="1"/>
    </xf>
    <xf numFmtId="0" fontId="34" fillId="36" borderId="62" xfId="0" applyFont="1" applyFill="1" applyBorder="1" applyAlignment="1">
      <alignment horizontal="left" vertical="center" wrapText="1"/>
    </xf>
    <xf numFmtId="0" fontId="34" fillId="36" borderId="48" xfId="0" applyFont="1" applyFill="1" applyBorder="1" applyAlignment="1">
      <alignment horizontal="left" vertical="center" wrapText="1"/>
    </xf>
    <xf numFmtId="0" fontId="34" fillId="36" borderId="72" xfId="0" applyFont="1" applyFill="1" applyBorder="1" applyAlignment="1">
      <alignment horizontal="left" vertical="center" wrapText="1"/>
    </xf>
    <xf numFmtId="0" fontId="34" fillId="36" borderId="50" xfId="0" applyFont="1" applyFill="1" applyBorder="1" applyAlignment="1">
      <alignment horizontal="left" vertical="center" wrapText="1"/>
    </xf>
    <xf numFmtId="0" fontId="34" fillId="36" borderId="75" xfId="0" applyFont="1" applyFill="1" applyBorder="1" applyAlignment="1">
      <alignment horizontal="left" vertical="center" wrapText="1"/>
    </xf>
    <xf numFmtId="0" fontId="43" fillId="51" borderId="61" xfId="0" applyFont="1" applyFill="1" applyBorder="1" applyAlignment="1">
      <alignment horizontal="center" vertical="center" wrapText="1"/>
    </xf>
    <xf numFmtId="0" fontId="43" fillId="51" borderId="73" xfId="0" applyFont="1" applyFill="1" applyBorder="1" applyAlignment="1">
      <alignment horizontal="center" vertical="center" wrapText="1"/>
    </xf>
    <xf numFmtId="0" fontId="30" fillId="59" borderId="44" xfId="0" applyFont="1" applyFill="1" applyBorder="1" applyAlignment="1">
      <alignment horizontal="center" vertical="center"/>
    </xf>
    <xf numFmtId="0" fontId="30" fillId="59" borderId="45" xfId="0" applyFont="1" applyFill="1" applyBorder="1" applyAlignment="1">
      <alignment horizontal="center" vertical="center"/>
    </xf>
    <xf numFmtId="0" fontId="42" fillId="48" borderId="44" xfId="0" applyFont="1" applyFill="1" applyBorder="1" applyAlignment="1">
      <alignment horizontal="center" vertical="center"/>
    </xf>
    <xf numFmtId="0" fontId="42" fillId="48" borderId="45" xfId="0" applyFont="1" applyFill="1" applyBorder="1" applyAlignment="1">
      <alignment horizontal="center" vertical="center"/>
    </xf>
    <xf numFmtId="0" fontId="30" fillId="46" borderId="64" xfId="0" applyFont="1" applyFill="1" applyBorder="1" applyAlignment="1">
      <alignment horizontal="center" vertical="center" wrapText="1"/>
    </xf>
    <xf numFmtId="0" fontId="30" fillId="46" borderId="18" xfId="0" applyFont="1" applyFill="1" applyBorder="1" applyAlignment="1">
      <alignment horizontal="center" vertical="center" wrapText="1"/>
    </xf>
    <xf numFmtId="0" fontId="30" fillId="46" borderId="53" xfId="0" applyFont="1" applyFill="1" applyBorder="1" applyAlignment="1">
      <alignment horizontal="center" vertical="center" wrapText="1"/>
    </xf>
    <xf numFmtId="0" fontId="30" fillId="46" borderId="17" xfId="0" applyFont="1" applyFill="1" applyBorder="1" applyAlignment="1">
      <alignment horizontal="center" vertical="center" wrapText="1"/>
    </xf>
    <xf numFmtId="0" fontId="34" fillId="49" borderId="61" xfId="0" applyFont="1" applyFill="1" applyBorder="1" applyAlignment="1">
      <alignment horizontal="center" vertical="center" wrapText="1"/>
    </xf>
    <xf numFmtId="0" fontId="34" fillId="49" borderId="70" xfId="0" applyFont="1" applyFill="1" applyBorder="1" applyAlignment="1">
      <alignment horizontal="center" vertical="center" wrapText="1"/>
    </xf>
    <xf numFmtId="0" fontId="43" fillId="35" borderId="61" xfId="0" applyFont="1" applyFill="1" applyBorder="1" applyAlignment="1">
      <alignment horizontal="center" vertical="center" wrapText="1"/>
    </xf>
    <xf numFmtId="0" fontId="43" fillId="35" borderId="73" xfId="0" applyFont="1" applyFill="1" applyBorder="1" applyAlignment="1">
      <alignment horizontal="center" vertical="center" wrapText="1"/>
    </xf>
    <xf numFmtId="0" fontId="43" fillId="35" borderId="70" xfId="0" applyFont="1" applyFill="1" applyBorder="1" applyAlignment="1">
      <alignment horizontal="center" vertical="center" wrapText="1"/>
    </xf>
    <xf numFmtId="0" fontId="48" fillId="46" borderId="64" xfId="0" applyFont="1" applyFill="1" applyBorder="1" applyAlignment="1">
      <alignment horizontal="center" vertical="center" wrapText="1"/>
    </xf>
    <xf numFmtId="0" fontId="48" fillId="46" borderId="18" xfId="0" applyFont="1" applyFill="1" applyBorder="1" applyAlignment="1">
      <alignment horizontal="center" vertical="center" wrapText="1"/>
    </xf>
    <xf numFmtId="0" fontId="48" fillId="46" borderId="53" xfId="0" applyFont="1" applyFill="1" applyBorder="1" applyAlignment="1">
      <alignment horizontal="center" vertical="center" wrapText="1"/>
    </xf>
    <xf numFmtId="0" fontId="48" fillId="46" borderId="17" xfId="0" applyFont="1" applyFill="1" applyBorder="1" applyAlignment="1">
      <alignment horizontal="center" vertical="center" wrapText="1"/>
    </xf>
    <xf numFmtId="0" fontId="34" fillId="48" borderId="61" xfId="0" applyFont="1" applyFill="1" applyBorder="1" applyAlignment="1">
      <alignment horizontal="center" vertical="center" wrapText="1"/>
    </xf>
    <xf numFmtId="0" fontId="34" fillId="48" borderId="73" xfId="0" applyFont="1" applyFill="1" applyBorder="1" applyAlignment="1">
      <alignment horizontal="center" vertical="center" wrapText="1"/>
    </xf>
    <xf numFmtId="0" fontId="51" fillId="57" borderId="0" xfId="0" applyFont="1" applyFill="1" applyAlignment="1">
      <alignment horizontal="left" vertical="center" wrapText="1"/>
    </xf>
    <xf numFmtId="0" fontId="47" fillId="0" borderId="27" xfId="0" applyFont="1" applyBorder="1" applyAlignment="1">
      <alignment horizontal="left" vertical="top" wrapText="1"/>
    </xf>
    <xf numFmtId="0" fontId="34" fillId="36" borderId="94" xfId="0" applyFont="1" applyFill="1" applyBorder="1" applyAlignment="1">
      <alignment horizontal="left" vertical="center" wrapText="1"/>
    </xf>
    <xf numFmtId="0" fontId="40" fillId="52" borderId="61" xfId="0" applyFont="1" applyFill="1" applyBorder="1" applyAlignment="1">
      <alignment horizontal="center" vertical="center" wrapText="1"/>
    </xf>
    <xf numFmtId="0" fontId="40" fillId="52" borderId="73" xfId="0" applyFont="1" applyFill="1" applyBorder="1" applyAlignment="1">
      <alignment horizontal="center" vertical="center" wrapText="1"/>
    </xf>
    <xf numFmtId="0" fontId="40" fillId="52" borderId="70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 wrapText="1"/>
    </xf>
    <xf numFmtId="0" fontId="28" fillId="33" borderId="4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34" fillId="0" borderId="94" xfId="0" applyFont="1" applyFill="1" applyBorder="1" applyAlignment="1">
      <alignment horizontal="left" vertical="center" wrapText="1"/>
    </xf>
    <xf numFmtId="0" fontId="35" fillId="0" borderId="63" xfId="0" applyFont="1" applyFill="1" applyBorder="1" applyAlignment="1">
      <alignment vertical="center" wrapText="1"/>
    </xf>
    <xf numFmtId="0" fontId="35" fillId="0" borderId="69" xfId="0" applyFont="1" applyFill="1" applyBorder="1" applyAlignment="1" applyProtection="1">
      <alignment vertical="center" wrapText="1"/>
      <protection locked="0"/>
    </xf>
    <xf numFmtId="0" fontId="35" fillId="0" borderId="13" xfId="0" applyFont="1" applyFill="1" applyBorder="1" applyAlignment="1" applyProtection="1">
      <alignment vertical="center" wrapText="1"/>
      <protection locked="0"/>
    </xf>
    <xf numFmtId="0" fontId="35" fillId="0" borderId="66" xfId="0" applyFont="1" applyFill="1" applyBorder="1" applyAlignment="1" applyProtection="1">
      <alignment vertical="center" wrapText="1"/>
      <protection locked="0"/>
    </xf>
    <xf numFmtId="0" fontId="34" fillId="0" borderId="63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left" vertical="center" wrapText="1"/>
    </xf>
    <xf numFmtId="0" fontId="35" fillId="0" borderId="39" xfId="0" applyFont="1" applyFill="1" applyBorder="1" applyAlignment="1">
      <alignment vertical="center" wrapText="1"/>
    </xf>
    <xf numFmtId="0" fontId="35" fillId="0" borderId="15" xfId="0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 applyProtection="1">
      <alignment vertical="center" wrapText="1"/>
      <protection locked="0"/>
    </xf>
    <xf numFmtId="0" fontId="35" fillId="0" borderId="11" xfId="0" applyFont="1" applyFill="1" applyBorder="1" applyAlignment="1" applyProtection="1">
      <alignment vertical="center" wrapText="1"/>
      <protection locked="0"/>
    </xf>
    <xf numFmtId="0" fontId="34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left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 wrapText="1"/>
    </xf>
    <xf numFmtId="0" fontId="35" fillId="0" borderId="9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vertical="center" wrapText="1"/>
    </xf>
    <xf numFmtId="0" fontId="35" fillId="0" borderId="80" xfId="0" applyFont="1" applyFill="1" applyBorder="1" applyAlignment="1" applyProtection="1">
      <alignment vertical="center" wrapText="1"/>
      <protection locked="0"/>
    </xf>
    <xf numFmtId="0" fontId="34" fillId="0" borderId="5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4" fillId="0" borderId="43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vertical="center" wrapText="1"/>
    </xf>
    <xf numFmtId="0" fontId="34" fillId="0" borderId="45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2">
    <dxf>
      <alignment horizontal="general" vertical="center" textRotation="0" wrapText="1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0000"/>
          <bgColor rgb="FF006666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dd\-mmm\-yyyy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dd\-mmm\-yyyy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-[$£-809]* #,##0.00_-;\-[$£-809]* #,##0.00_-;_-[$£-809]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0000"/>
          <bgColor rgb="FF006666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3EBF9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E1CDEC-F827-486D-8579-E3C2FA8CA6CF}" name="Table2" displayName="Table2" ref="B4:H25" totalsRowShown="0" headerRowDxfId="25" dataDxfId="23" headerRowBorderDxfId="24" tableBorderDxfId="22">
  <autoFilter ref="B4:H25" xr:uid="{4AE1CDEC-F827-486D-8579-E3C2FA8CA6CF}"/>
  <tableColumns count="7">
    <tableColumn id="1" xr3:uid="{93DD4CC6-0698-477A-A321-D1E113699C35}" name="Prcurement No." dataDxfId="21"/>
    <tableColumn id="2" xr3:uid="{51075F9B-C2BA-4118-B06F-E2337C04E08F}" name="Description of works, supplies or services  provided under the contract" dataDxfId="20"/>
    <tableColumn id="3" xr3:uid="{339C62CE-CDCE-43E8-9F74-B8C205E2BB62}" name="Anticipated value of works, supplies or services which will be provided to the Project under the contract (£)" dataDxfId="19" dataCellStyle="Comma"/>
    <tableColumn id="4" xr3:uid="{845365BF-4710-49C8-A020-2BB7D806CE6F}" name="Organisation Undertaking Procurement" dataDxfId="18"/>
    <tableColumn id="5" xr3:uid="{2B0DF737-9D52-4089-9314-49BF924BFD3F}" name="Has contract already been procured? If so provide contract award date " dataDxfId="17"/>
    <tableColumn id="6" xr3:uid="{89ED6297-CC76-4488-80E4-521844CA6CDA}" name="If yes, does your organisation hold all the relevant procurement documents? " dataDxfId="16"/>
    <tableColumn id="7" xr3:uid="{DAF37A2A-BCEF-40F6-9DD8-2E4EEE07DA1D}" name="If Not, Anticipated Date of Contract Award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44EEB2-AEF9-48DD-8DA5-7BC21B80FE65}" name="Table1" displayName="Table1" ref="B4:G30" totalsRowShown="0" headerRowDxfId="8" dataDxfId="7" tableBorderDxfId="6">
  <autoFilter ref="B4:G30" xr:uid="{0144EEB2-AEF9-48DD-8DA5-7BC21B80FE65}"/>
  <tableColumns count="6">
    <tableColumn id="1" xr3:uid="{1B03C566-AC62-4106-AD23-4942EE9348A7}" name="Risk No." dataDxfId="5"/>
    <tableColumn id="2" xr3:uid="{82110B20-436A-4B7B-A91F-E0DCB4E27BFA}" name="Risk Description" dataDxfId="4"/>
    <tableColumn id="3" xr3:uid="{67782206-BDDA-4330-9155-0EBDC0F55B2E}" name="Owner" dataDxfId="3"/>
    <tableColumn id="4" xr3:uid="{3AC7A3F9-933C-4FAD-9073-5CFEB985419E}" name="Probability" dataDxfId="2"/>
    <tableColumn id="5" xr3:uid="{1A2CB805-C6BA-450F-BA3F-9F331BCA8E9E}" name="Impact" dataDxfId="1"/>
    <tableColumn id="6" xr3:uid="{33377E40-C8D0-4709-B0A3-19326C0B3CD3}" name="Mitigation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EB5F-886F-410C-B12F-D32AA617249C}">
  <sheetPr>
    <tabColor theme="9" tint="0.79998168889431442"/>
    <pageSetUpPr fitToPage="1"/>
  </sheetPr>
  <dimension ref="A2:S108"/>
  <sheetViews>
    <sheetView topLeftCell="A63" zoomScale="60" zoomScaleNormal="60" workbookViewId="0">
      <selection activeCell="I15" sqref="I15"/>
    </sheetView>
  </sheetViews>
  <sheetFormatPr defaultColWidth="9.1796875" defaultRowHeight="14.5" x14ac:dyDescent="0.35"/>
  <cols>
    <col min="2" max="2" width="39.7265625" customWidth="1"/>
    <col min="3" max="3" width="44" customWidth="1"/>
    <col min="4" max="5" width="16.453125" customWidth="1"/>
    <col min="6" max="6" width="16.81640625" customWidth="1"/>
    <col min="7" max="7" width="15.54296875" customWidth="1"/>
    <col min="8" max="8" width="12.453125" customWidth="1"/>
    <col min="9" max="9" width="12.81640625" customWidth="1"/>
    <col min="10" max="10" width="14" bestFit="1" customWidth="1"/>
    <col min="11" max="11" width="12.54296875" customWidth="1"/>
    <col min="12" max="12" width="14" bestFit="1" customWidth="1"/>
    <col min="13" max="13" width="12.453125" bestFit="1" customWidth="1"/>
    <col min="14" max="14" width="14" bestFit="1" customWidth="1"/>
    <col min="15" max="17" width="16.26953125" bestFit="1" customWidth="1"/>
    <col min="18" max="18" width="15.7265625" customWidth="1"/>
    <col min="19" max="19" width="17" customWidth="1"/>
  </cols>
  <sheetData>
    <row r="2" spans="1:19" ht="23.5" customHeight="1" x14ac:dyDescent="0.35">
      <c r="B2" s="448" t="s">
        <v>178</v>
      </c>
      <c r="C2" s="448"/>
      <c r="D2" s="448"/>
      <c r="E2" s="448"/>
      <c r="F2" s="448"/>
      <c r="G2" s="448"/>
      <c r="H2" s="448"/>
      <c r="I2" s="448"/>
    </row>
    <row r="3" spans="1:19" x14ac:dyDescent="0.35">
      <c r="B3" s="448"/>
      <c r="C3" s="448"/>
      <c r="D3" s="448"/>
      <c r="E3" s="448"/>
      <c r="F3" s="448"/>
      <c r="G3" s="448"/>
      <c r="H3" s="448"/>
      <c r="I3" s="448"/>
      <c r="J3" s="107"/>
      <c r="K3" s="107"/>
      <c r="L3" s="107"/>
      <c r="M3" s="107"/>
    </row>
    <row r="4" spans="1:19" ht="16" thickBot="1" x14ac:dyDescent="0.4">
      <c r="B4" s="108"/>
      <c r="C4" s="108"/>
      <c r="D4" s="108"/>
      <c r="E4" s="108"/>
      <c r="I4" s="555"/>
      <c r="J4" s="555"/>
      <c r="K4" s="555"/>
      <c r="L4" s="555"/>
      <c r="M4" s="107"/>
      <c r="P4" s="109"/>
    </row>
    <row r="5" spans="1:19" s="110" customFormat="1" ht="30" customHeight="1" x14ac:dyDescent="0.45">
      <c r="B5" s="111" t="s">
        <v>12</v>
      </c>
      <c r="C5" s="563"/>
      <c r="D5" s="564"/>
      <c r="E5" s="564"/>
      <c r="F5" s="564"/>
      <c r="G5" s="565"/>
      <c r="H5" s="112"/>
      <c r="I5" s="113"/>
      <c r="J5" s="113"/>
      <c r="K5" s="113"/>
      <c r="L5" s="113"/>
      <c r="M5" s="114"/>
    </row>
    <row r="6" spans="1:19" s="110" customFormat="1" ht="30" customHeight="1" thickBot="1" x14ac:dyDescent="0.5">
      <c r="B6" s="111" t="s">
        <v>13</v>
      </c>
      <c r="C6" s="566"/>
      <c r="D6" s="567"/>
      <c r="E6" s="567"/>
      <c r="F6" s="567"/>
      <c r="G6" s="568"/>
      <c r="H6" s="112"/>
      <c r="I6" s="115"/>
      <c r="J6" s="115"/>
      <c r="K6" s="115"/>
      <c r="L6" s="115"/>
      <c r="M6" s="114"/>
    </row>
    <row r="7" spans="1:19" s="110" customFormat="1" ht="30" customHeight="1" thickBot="1" x14ac:dyDescent="0.5">
      <c r="B7" s="111"/>
      <c r="C7" s="111"/>
      <c r="D7" s="111"/>
      <c r="E7" s="111"/>
      <c r="F7" s="111"/>
      <c r="G7" s="111"/>
      <c r="H7" s="112"/>
      <c r="I7" s="115"/>
      <c r="J7" s="115"/>
      <c r="K7" s="115"/>
      <c r="L7" s="115"/>
      <c r="M7" s="114"/>
    </row>
    <row r="8" spans="1:19" ht="21.5" thickBot="1" x14ac:dyDescent="0.55000000000000004">
      <c r="B8" s="620" t="s">
        <v>255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2"/>
    </row>
    <row r="9" spans="1:19" ht="22.4" customHeight="1" thickBot="1" x14ac:dyDescent="0.4">
      <c r="B9" s="529" t="s">
        <v>18</v>
      </c>
      <c r="C9" s="538" t="s">
        <v>210</v>
      </c>
      <c r="D9" s="541" t="s">
        <v>221</v>
      </c>
      <c r="E9" s="542"/>
      <c r="F9" s="532" t="s">
        <v>19</v>
      </c>
      <c r="G9" s="535" t="s">
        <v>14</v>
      </c>
      <c r="H9" s="557" t="s">
        <v>20</v>
      </c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8"/>
    </row>
    <row r="10" spans="1:19" ht="17.5" customHeight="1" x14ac:dyDescent="0.35">
      <c r="B10" s="530"/>
      <c r="C10" s="539"/>
      <c r="D10" s="543"/>
      <c r="E10" s="544"/>
      <c r="F10" s="533"/>
      <c r="G10" s="536"/>
      <c r="H10" s="559" t="s">
        <v>15</v>
      </c>
      <c r="I10" s="561" t="s">
        <v>21</v>
      </c>
      <c r="J10" s="484"/>
      <c r="K10" s="483" t="s">
        <v>22</v>
      </c>
      <c r="L10" s="484"/>
      <c r="M10" s="483" t="s">
        <v>23</v>
      </c>
      <c r="N10" s="484"/>
      <c r="O10" s="483" t="s">
        <v>24</v>
      </c>
      <c r="P10" s="485"/>
      <c r="Q10" s="486" t="s">
        <v>0</v>
      </c>
      <c r="R10" s="487"/>
      <c r="S10" s="488"/>
    </row>
    <row r="11" spans="1:19" ht="21" customHeight="1" thickBot="1" x14ac:dyDescent="0.4">
      <c r="B11" s="531"/>
      <c r="C11" s="540"/>
      <c r="D11" s="116" t="s">
        <v>219</v>
      </c>
      <c r="E11" s="117" t="s">
        <v>220</v>
      </c>
      <c r="F11" s="534"/>
      <c r="G11" s="537"/>
      <c r="H11" s="560"/>
      <c r="I11" s="118" t="s">
        <v>25</v>
      </c>
      <c r="J11" s="119" t="s">
        <v>26</v>
      </c>
      <c r="K11" s="119" t="s">
        <v>25</v>
      </c>
      <c r="L11" s="119" t="s">
        <v>26</v>
      </c>
      <c r="M11" s="119" t="s">
        <v>25</v>
      </c>
      <c r="N11" s="119" t="s">
        <v>26</v>
      </c>
      <c r="O11" s="119" t="s">
        <v>25</v>
      </c>
      <c r="P11" s="120" t="s">
        <v>26</v>
      </c>
      <c r="Q11" s="121" t="s">
        <v>25</v>
      </c>
      <c r="R11" s="122" t="s">
        <v>26</v>
      </c>
      <c r="S11" s="123" t="s">
        <v>1</v>
      </c>
    </row>
    <row r="12" spans="1:19" ht="15" customHeight="1" x14ac:dyDescent="0.35">
      <c r="B12" s="580" t="s">
        <v>204</v>
      </c>
      <c r="C12" s="569" t="s">
        <v>212</v>
      </c>
      <c r="D12" s="556">
        <v>45046</v>
      </c>
      <c r="E12" s="556">
        <v>45046</v>
      </c>
      <c r="F12" s="583">
        <v>1500000</v>
      </c>
      <c r="G12" s="527" t="s">
        <v>215</v>
      </c>
      <c r="H12" s="124" t="s">
        <v>16</v>
      </c>
      <c r="I12" s="125">
        <v>0</v>
      </c>
      <c r="J12" s="126">
        <v>100000</v>
      </c>
      <c r="K12" s="126">
        <v>0</v>
      </c>
      <c r="L12" s="126">
        <v>100000</v>
      </c>
      <c r="M12" s="126">
        <v>0</v>
      </c>
      <c r="N12" s="126">
        <v>100000</v>
      </c>
      <c r="O12" s="126">
        <v>1000000</v>
      </c>
      <c r="P12" s="127">
        <v>1000000</v>
      </c>
      <c r="Q12" s="128">
        <f t="shared" ref="Q12:Q13" si="0">SUM(I12,K12,M12,O12)</f>
        <v>1000000</v>
      </c>
      <c r="R12" s="129">
        <f>SUM(J12,L12,N12,P12)</f>
        <v>1300000</v>
      </c>
      <c r="S12" s="130">
        <f t="shared" ref="S12:S13" si="1">SUM(Q12:R12)</f>
        <v>2300000</v>
      </c>
    </row>
    <row r="13" spans="1:19" ht="15" thickBot="1" x14ac:dyDescent="0.4">
      <c r="B13" s="581"/>
      <c r="C13" s="570"/>
      <c r="D13" s="556"/>
      <c r="E13" s="556"/>
      <c r="F13" s="583"/>
      <c r="G13" s="527"/>
      <c r="H13" s="124" t="s">
        <v>17</v>
      </c>
      <c r="I13" s="131">
        <v>0</v>
      </c>
      <c r="J13" s="132">
        <v>50000</v>
      </c>
      <c r="K13" s="132">
        <v>0</v>
      </c>
      <c r="L13" s="132">
        <v>50000</v>
      </c>
      <c r="M13" s="132">
        <v>0</v>
      </c>
      <c r="N13" s="132">
        <v>50000</v>
      </c>
      <c r="O13" s="132">
        <v>950000</v>
      </c>
      <c r="P13" s="133">
        <v>0</v>
      </c>
      <c r="Q13" s="134">
        <f t="shared" si="0"/>
        <v>950000</v>
      </c>
      <c r="R13" s="135">
        <f>SUM(J13,L13,N13,P13)</f>
        <v>150000</v>
      </c>
      <c r="S13" s="136">
        <f t="shared" si="1"/>
        <v>1100000</v>
      </c>
    </row>
    <row r="14" spans="1:19" ht="15" thickBot="1" x14ac:dyDescent="0.4">
      <c r="B14" s="582"/>
      <c r="C14" s="571"/>
      <c r="D14" s="556"/>
      <c r="E14" s="562"/>
      <c r="F14" s="584"/>
      <c r="G14" s="528"/>
      <c r="H14" s="137" t="s">
        <v>0</v>
      </c>
      <c r="I14" s="138">
        <f t="shared" ref="I14:R14" si="2">SUM(I12:I13)</f>
        <v>0</v>
      </c>
      <c r="J14" s="139">
        <f t="shared" si="2"/>
        <v>150000</v>
      </c>
      <c r="K14" s="139">
        <f t="shared" si="2"/>
        <v>0</v>
      </c>
      <c r="L14" s="139">
        <f t="shared" si="2"/>
        <v>150000</v>
      </c>
      <c r="M14" s="139">
        <f t="shared" si="2"/>
        <v>0</v>
      </c>
      <c r="N14" s="139">
        <f t="shared" si="2"/>
        <v>150000</v>
      </c>
      <c r="O14" s="139">
        <f t="shared" si="2"/>
        <v>1950000</v>
      </c>
      <c r="P14" s="140">
        <f t="shared" si="2"/>
        <v>1000000</v>
      </c>
      <c r="Q14" s="141">
        <f t="shared" si="2"/>
        <v>1950000</v>
      </c>
      <c r="R14" s="142">
        <f t="shared" si="2"/>
        <v>1450000</v>
      </c>
      <c r="S14" s="143">
        <f>SUM(Q14:R14)</f>
        <v>3400000</v>
      </c>
    </row>
    <row r="15" spans="1:19" x14ac:dyDescent="0.35">
      <c r="A15" s="443">
        <v>1</v>
      </c>
      <c r="B15" s="512"/>
      <c r="C15" s="551"/>
      <c r="D15" s="514"/>
      <c r="E15" s="552"/>
      <c r="F15" s="578"/>
      <c r="G15" s="519"/>
      <c r="H15" s="144" t="s">
        <v>16</v>
      </c>
      <c r="I15" s="189"/>
      <c r="J15" s="190"/>
      <c r="K15" s="190"/>
      <c r="L15" s="190"/>
      <c r="M15" s="190"/>
      <c r="N15" s="190"/>
      <c r="O15" s="190"/>
      <c r="P15" s="191"/>
      <c r="Q15" s="145">
        <f>SUM(I15,K15,M15,O15)</f>
        <v>0</v>
      </c>
      <c r="R15" s="146">
        <f>SUM(J15,L15,N15,P15)</f>
        <v>0</v>
      </c>
      <c r="S15" s="147">
        <f t="shared" ref="S15:S16" si="3">SUM(Q15:R15)</f>
        <v>0</v>
      </c>
    </row>
    <row r="16" spans="1:19" x14ac:dyDescent="0.35">
      <c r="A16" s="444"/>
      <c r="B16" s="512"/>
      <c r="C16" s="512"/>
      <c r="D16" s="515"/>
      <c r="E16" s="553"/>
      <c r="F16" s="578"/>
      <c r="G16" s="519"/>
      <c r="H16" s="144" t="s">
        <v>17</v>
      </c>
      <c r="I16" s="189"/>
      <c r="J16" s="190"/>
      <c r="K16" s="190"/>
      <c r="L16" s="190"/>
      <c r="M16" s="190"/>
      <c r="N16" s="190"/>
      <c r="O16" s="190"/>
      <c r="P16" s="191"/>
      <c r="Q16" s="145">
        <f t="shared" ref="Q15:Q16" si="4">SUM(I16,K16,M16,O16)</f>
        <v>0</v>
      </c>
      <c r="R16" s="146">
        <f>SUM(J16,L16,N16,P16)</f>
        <v>0</v>
      </c>
      <c r="S16" s="147">
        <f t="shared" si="3"/>
        <v>0</v>
      </c>
    </row>
    <row r="17" spans="1:19" ht="15" thickBot="1" x14ac:dyDescent="0.4">
      <c r="A17" s="444"/>
      <c r="B17" s="513"/>
      <c r="C17" s="513"/>
      <c r="D17" s="516"/>
      <c r="E17" s="554"/>
      <c r="F17" s="579"/>
      <c r="G17" s="520"/>
      <c r="H17" s="148" t="s">
        <v>0</v>
      </c>
      <c r="I17" s="149">
        <f>SUM(I15:I16)</f>
        <v>0</v>
      </c>
      <c r="J17" s="149">
        <f t="shared" ref="J17:R17" si="5">SUM(J15:J16)</f>
        <v>0</v>
      </c>
      <c r="K17" s="149">
        <f t="shared" si="5"/>
        <v>0</v>
      </c>
      <c r="L17" s="149">
        <f t="shared" si="5"/>
        <v>0</v>
      </c>
      <c r="M17" s="149">
        <f t="shared" si="5"/>
        <v>0</v>
      </c>
      <c r="N17" s="149">
        <f t="shared" si="5"/>
        <v>0</v>
      </c>
      <c r="O17" s="149">
        <f t="shared" si="5"/>
        <v>0</v>
      </c>
      <c r="P17" s="150">
        <f t="shared" si="5"/>
        <v>0</v>
      </c>
      <c r="Q17" s="151">
        <f t="shared" si="5"/>
        <v>0</v>
      </c>
      <c r="R17" s="152">
        <f t="shared" si="5"/>
        <v>0</v>
      </c>
      <c r="S17" s="153">
        <f>SUM(Q17:R17)</f>
        <v>0</v>
      </c>
    </row>
    <row r="18" spans="1:19" x14ac:dyDescent="0.35">
      <c r="A18" s="444">
        <v>2</v>
      </c>
      <c r="B18" s="512"/>
      <c r="C18" s="551"/>
      <c r="D18" s="514"/>
      <c r="E18" s="552"/>
      <c r="F18" s="517"/>
      <c r="G18" s="519"/>
      <c r="H18" s="144" t="s">
        <v>16</v>
      </c>
      <c r="I18" s="189"/>
      <c r="J18" s="190"/>
      <c r="K18" s="190"/>
      <c r="L18" s="190"/>
      <c r="M18" s="190"/>
      <c r="N18" s="190"/>
      <c r="O18" s="190"/>
      <c r="P18" s="191"/>
      <c r="Q18" s="145">
        <f>SUM(I18,K18,M18,O18)</f>
        <v>0</v>
      </c>
      <c r="R18" s="146">
        <f>SUM(J18,L18,N18,P18)</f>
        <v>0</v>
      </c>
      <c r="S18" s="147">
        <f t="shared" ref="S18:S19" si="6">SUM(Q18:R18)</f>
        <v>0</v>
      </c>
    </row>
    <row r="19" spans="1:19" x14ac:dyDescent="0.35">
      <c r="A19" s="444"/>
      <c r="B19" s="512"/>
      <c r="C19" s="512"/>
      <c r="D19" s="515"/>
      <c r="E19" s="553"/>
      <c r="F19" s="517"/>
      <c r="G19" s="519"/>
      <c r="H19" s="144" t="s">
        <v>17</v>
      </c>
      <c r="I19" s="189"/>
      <c r="J19" s="190"/>
      <c r="K19" s="190"/>
      <c r="L19" s="190"/>
      <c r="M19" s="190"/>
      <c r="N19" s="190"/>
      <c r="O19" s="190"/>
      <c r="P19" s="191"/>
      <c r="Q19" s="145">
        <f>SUM(I19,K19,M19,O19)</f>
        <v>0</v>
      </c>
      <c r="R19" s="146">
        <f>SUM(J19,L19,N19,P19)</f>
        <v>0</v>
      </c>
      <c r="S19" s="147">
        <f t="shared" si="6"/>
        <v>0</v>
      </c>
    </row>
    <row r="20" spans="1:19" ht="15" thickBot="1" x14ac:dyDescent="0.4">
      <c r="A20" s="444"/>
      <c r="B20" s="513"/>
      <c r="C20" s="513"/>
      <c r="D20" s="516"/>
      <c r="E20" s="554"/>
      <c r="F20" s="518"/>
      <c r="G20" s="520"/>
      <c r="H20" s="148" t="s">
        <v>0</v>
      </c>
      <c r="I20" s="149">
        <f t="shared" ref="I20:R20" si="7">SUM(I18:I19)</f>
        <v>0</v>
      </c>
      <c r="J20" s="149">
        <f t="shared" si="7"/>
        <v>0</v>
      </c>
      <c r="K20" s="149">
        <f t="shared" si="7"/>
        <v>0</v>
      </c>
      <c r="L20" s="149">
        <f t="shared" si="7"/>
        <v>0</v>
      </c>
      <c r="M20" s="149">
        <f t="shared" si="7"/>
        <v>0</v>
      </c>
      <c r="N20" s="149">
        <f t="shared" si="7"/>
        <v>0</v>
      </c>
      <c r="O20" s="149">
        <f t="shared" si="7"/>
        <v>0</v>
      </c>
      <c r="P20" s="150">
        <f t="shared" si="7"/>
        <v>0</v>
      </c>
      <c r="Q20" s="151">
        <f t="shared" si="7"/>
        <v>0</v>
      </c>
      <c r="R20" s="152">
        <f t="shared" si="7"/>
        <v>0</v>
      </c>
      <c r="S20" s="153">
        <f>SUM(Q20:R20)</f>
        <v>0</v>
      </c>
    </row>
    <row r="21" spans="1:19" x14ac:dyDescent="0.35">
      <c r="A21" s="444">
        <v>3</v>
      </c>
      <c r="B21" s="512"/>
      <c r="C21" s="551"/>
      <c r="D21" s="514"/>
      <c r="E21" s="552"/>
      <c r="F21" s="517"/>
      <c r="G21" s="519"/>
      <c r="H21" s="144" t="s">
        <v>16</v>
      </c>
      <c r="I21" s="189"/>
      <c r="J21" s="190"/>
      <c r="K21" s="190"/>
      <c r="L21" s="190"/>
      <c r="M21" s="190"/>
      <c r="N21" s="190"/>
      <c r="O21" s="190"/>
      <c r="P21" s="191"/>
      <c r="Q21" s="145">
        <f>SUM(I21,K21,M21,O21)</f>
        <v>0</v>
      </c>
      <c r="R21" s="146">
        <f>SUM(J21,L21,N21,P21)</f>
        <v>0</v>
      </c>
      <c r="S21" s="147">
        <f t="shared" ref="S21:S22" si="8">SUM(Q21:R21)</f>
        <v>0</v>
      </c>
    </row>
    <row r="22" spans="1:19" x14ac:dyDescent="0.35">
      <c r="A22" s="444"/>
      <c r="B22" s="512"/>
      <c r="C22" s="512"/>
      <c r="D22" s="515"/>
      <c r="E22" s="553"/>
      <c r="F22" s="517"/>
      <c r="G22" s="519"/>
      <c r="H22" s="144" t="s">
        <v>17</v>
      </c>
      <c r="I22" s="189"/>
      <c r="J22" s="190"/>
      <c r="K22" s="190"/>
      <c r="L22" s="190"/>
      <c r="M22" s="190"/>
      <c r="N22" s="190"/>
      <c r="O22" s="190"/>
      <c r="P22" s="191"/>
      <c r="Q22" s="145">
        <f>SUM(I22,K22,M22,O22)</f>
        <v>0</v>
      </c>
      <c r="R22" s="146">
        <f>SUM(J22,L22,N22,P22)</f>
        <v>0</v>
      </c>
      <c r="S22" s="147">
        <f t="shared" si="8"/>
        <v>0</v>
      </c>
    </row>
    <row r="23" spans="1:19" ht="15" thickBot="1" x14ac:dyDescent="0.4">
      <c r="A23" s="444"/>
      <c r="B23" s="513"/>
      <c r="C23" s="513"/>
      <c r="D23" s="516"/>
      <c r="E23" s="554"/>
      <c r="F23" s="518"/>
      <c r="G23" s="520"/>
      <c r="H23" s="148" t="s">
        <v>0</v>
      </c>
      <c r="I23" s="149">
        <f t="shared" ref="I23:R23" si="9">SUM(I21:I22)</f>
        <v>0</v>
      </c>
      <c r="J23" s="149">
        <f t="shared" si="9"/>
        <v>0</v>
      </c>
      <c r="K23" s="149">
        <f t="shared" si="9"/>
        <v>0</v>
      </c>
      <c r="L23" s="149">
        <f t="shared" si="9"/>
        <v>0</v>
      </c>
      <c r="M23" s="149">
        <f t="shared" si="9"/>
        <v>0</v>
      </c>
      <c r="N23" s="149">
        <f t="shared" si="9"/>
        <v>0</v>
      </c>
      <c r="O23" s="149">
        <f t="shared" si="9"/>
        <v>0</v>
      </c>
      <c r="P23" s="150">
        <f t="shared" si="9"/>
        <v>0</v>
      </c>
      <c r="Q23" s="151">
        <f t="shared" si="9"/>
        <v>0</v>
      </c>
      <c r="R23" s="152">
        <f t="shared" si="9"/>
        <v>0</v>
      </c>
      <c r="S23" s="153">
        <f>SUM(Q23:R23)</f>
        <v>0</v>
      </c>
    </row>
    <row r="24" spans="1:19" x14ac:dyDescent="0.35">
      <c r="A24" s="444">
        <v>4</v>
      </c>
      <c r="B24" s="512"/>
      <c r="C24" s="551"/>
      <c r="D24" s="514"/>
      <c r="E24" s="552"/>
      <c r="F24" s="517"/>
      <c r="G24" s="519"/>
      <c r="H24" s="144" t="s">
        <v>16</v>
      </c>
      <c r="I24" s="189"/>
      <c r="J24" s="190"/>
      <c r="K24" s="190"/>
      <c r="L24" s="190"/>
      <c r="M24" s="190"/>
      <c r="N24" s="190"/>
      <c r="O24" s="190"/>
      <c r="P24" s="191"/>
      <c r="Q24" s="145">
        <f>SUM(I24,K24,M24,O24)</f>
        <v>0</v>
      </c>
      <c r="R24" s="146">
        <f>SUM(J24,L24,N24,P24)</f>
        <v>0</v>
      </c>
      <c r="S24" s="147">
        <f t="shared" ref="S24:S25" si="10">SUM(Q24:R24)</f>
        <v>0</v>
      </c>
    </row>
    <row r="25" spans="1:19" x14ac:dyDescent="0.35">
      <c r="A25" s="444"/>
      <c r="B25" s="512"/>
      <c r="C25" s="512"/>
      <c r="D25" s="515"/>
      <c r="E25" s="553"/>
      <c r="F25" s="517"/>
      <c r="G25" s="519"/>
      <c r="H25" s="144" t="s">
        <v>17</v>
      </c>
      <c r="I25" s="189"/>
      <c r="J25" s="190"/>
      <c r="K25" s="190"/>
      <c r="L25" s="190"/>
      <c r="M25" s="190"/>
      <c r="N25" s="190"/>
      <c r="O25" s="190"/>
      <c r="P25" s="191"/>
      <c r="Q25" s="145">
        <f>SUM(I25,K25,M25,O25)</f>
        <v>0</v>
      </c>
      <c r="R25" s="146">
        <f>SUM(J25,L25,N25,P25)</f>
        <v>0</v>
      </c>
      <c r="S25" s="147">
        <f t="shared" si="10"/>
        <v>0</v>
      </c>
    </row>
    <row r="26" spans="1:19" ht="15" thickBot="1" x14ac:dyDescent="0.4">
      <c r="A26" s="444"/>
      <c r="B26" s="513"/>
      <c r="C26" s="513"/>
      <c r="D26" s="516"/>
      <c r="E26" s="554"/>
      <c r="F26" s="518"/>
      <c r="G26" s="520"/>
      <c r="H26" s="154" t="s">
        <v>0</v>
      </c>
      <c r="I26" s="149">
        <f t="shared" ref="I26:R26" si="11">SUM(I24:I25)</f>
        <v>0</v>
      </c>
      <c r="J26" s="149">
        <f t="shared" si="11"/>
        <v>0</v>
      </c>
      <c r="K26" s="149">
        <f t="shared" si="11"/>
        <v>0</v>
      </c>
      <c r="L26" s="149">
        <f t="shared" si="11"/>
        <v>0</v>
      </c>
      <c r="M26" s="149">
        <f t="shared" si="11"/>
        <v>0</v>
      </c>
      <c r="N26" s="149">
        <f t="shared" si="11"/>
        <v>0</v>
      </c>
      <c r="O26" s="149">
        <f t="shared" si="11"/>
        <v>0</v>
      </c>
      <c r="P26" s="150">
        <f t="shared" si="11"/>
        <v>0</v>
      </c>
      <c r="Q26" s="151">
        <f t="shared" si="11"/>
        <v>0</v>
      </c>
      <c r="R26" s="152">
        <f t="shared" si="11"/>
        <v>0</v>
      </c>
      <c r="S26" s="153">
        <f>SUM(Q26:R26)</f>
        <v>0</v>
      </c>
    </row>
    <row r="27" spans="1:19" x14ac:dyDescent="0.35">
      <c r="A27" s="444">
        <v>5</v>
      </c>
      <c r="B27" s="512"/>
      <c r="C27" s="551"/>
      <c r="D27" s="514"/>
      <c r="E27" s="552"/>
      <c r="F27" s="517"/>
      <c r="G27" s="519"/>
      <c r="H27" s="144" t="s">
        <v>16</v>
      </c>
      <c r="I27" s="189"/>
      <c r="J27" s="190"/>
      <c r="K27" s="190"/>
      <c r="L27" s="190"/>
      <c r="M27" s="190"/>
      <c r="N27" s="190"/>
      <c r="O27" s="190"/>
      <c r="P27" s="191"/>
      <c r="Q27" s="145">
        <f>SUM(I27,K27,M27,O27)</f>
        <v>0</v>
      </c>
      <c r="R27" s="146">
        <f>SUM(J27,L27,N27,P27)</f>
        <v>0</v>
      </c>
      <c r="S27" s="147">
        <f t="shared" ref="S27:S28" si="12">SUM(Q27:R27)</f>
        <v>0</v>
      </c>
    </row>
    <row r="28" spans="1:19" x14ac:dyDescent="0.35">
      <c r="A28" s="444"/>
      <c r="B28" s="512"/>
      <c r="C28" s="512"/>
      <c r="D28" s="515"/>
      <c r="E28" s="553"/>
      <c r="F28" s="517"/>
      <c r="G28" s="519"/>
      <c r="H28" s="144" t="s">
        <v>17</v>
      </c>
      <c r="I28" s="189"/>
      <c r="J28" s="190"/>
      <c r="K28" s="190"/>
      <c r="L28" s="190"/>
      <c r="M28" s="190"/>
      <c r="N28" s="190"/>
      <c r="O28" s="190"/>
      <c r="P28" s="191"/>
      <c r="Q28" s="145">
        <f>SUM(I28,K28,M28,O28)</f>
        <v>0</v>
      </c>
      <c r="R28" s="146">
        <f>SUM(J28,L28,N28,P28)</f>
        <v>0</v>
      </c>
      <c r="S28" s="147">
        <f t="shared" si="12"/>
        <v>0</v>
      </c>
    </row>
    <row r="29" spans="1:19" ht="15" thickBot="1" x14ac:dyDescent="0.4">
      <c r="A29" s="444"/>
      <c r="B29" s="513"/>
      <c r="C29" s="513"/>
      <c r="D29" s="516"/>
      <c r="E29" s="554"/>
      <c r="F29" s="518"/>
      <c r="G29" s="520"/>
      <c r="H29" s="154" t="s">
        <v>0</v>
      </c>
      <c r="I29" s="155">
        <f t="shared" ref="I29:R29" si="13">SUM(I27:I28)</f>
        <v>0</v>
      </c>
      <c r="J29" s="155">
        <f t="shared" si="13"/>
        <v>0</v>
      </c>
      <c r="K29" s="155">
        <f t="shared" si="13"/>
        <v>0</v>
      </c>
      <c r="L29" s="155">
        <f t="shared" si="13"/>
        <v>0</v>
      </c>
      <c r="M29" s="155">
        <f t="shared" si="13"/>
        <v>0</v>
      </c>
      <c r="N29" s="155">
        <f t="shared" si="13"/>
        <v>0</v>
      </c>
      <c r="O29" s="155">
        <f t="shared" si="13"/>
        <v>0</v>
      </c>
      <c r="P29" s="156">
        <f t="shared" si="13"/>
        <v>0</v>
      </c>
      <c r="Q29" s="151">
        <f t="shared" si="13"/>
        <v>0</v>
      </c>
      <c r="R29" s="152">
        <f t="shared" si="13"/>
        <v>0</v>
      </c>
      <c r="S29" s="153">
        <f>SUM(Q29:R29)</f>
        <v>0</v>
      </c>
    </row>
    <row r="30" spans="1:19" x14ac:dyDescent="0.35">
      <c r="A30" s="444">
        <v>6</v>
      </c>
      <c r="B30" s="512"/>
      <c r="C30" s="551"/>
      <c r="D30" s="514"/>
      <c r="E30" s="552"/>
      <c r="F30" s="517"/>
      <c r="G30" s="519"/>
      <c r="H30" s="144" t="s">
        <v>16</v>
      </c>
      <c r="I30" s="189"/>
      <c r="J30" s="190"/>
      <c r="K30" s="190"/>
      <c r="L30" s="190"/>
      <c r="M30" s="190"/>
      <c r="N30" s="190"/>
      <c r="O30" s="190"/>
      <c r="P30" s="191"/>
      <c r="Q30" s="145">
        <f>SUM(I30,K30,M30,O30)</f>
        <v>0</v>
      </c>
      <c r="R30" s="146">
        <f>SUM(J30,L30,N30,P30)</f>
        <v>0</v>
      </c>
      <c r="S30" s="147">
        <f t="shared" ref="S30:S31" si="14">SUM(Q30:R30)</f>
        <v>0</v>
      </c>
    </row>
    <row r="31" spans="1:19" x14ac:dyDescent="0.35">
      <c r="A31" s="444"/>
      <c r="B31" s="512"/>
      <c r="C31" s="512"/>
      <c r="D31" s="515"/>
      <c r="E31" s="553"/>
      <c r="F31" s="517"/>
      <c r="G31" s="519"/>
      <c r="H31" s="144" t="s">
        <v>17</v>
      </c>
      <c r="I31" s="189"/>
      <c r="J31" s="190"/>
      <c r="K31" s="190"/>
      <c r="L31" s="190"/>
      <c r="M31" s="190"/>
      <c r="N31" s="190"/>
      <c r="O31" s="190"/>
      <c r="P31" s="191"/>
      <c r="Q31" s="145">
        <f>SUM(I31,K31,M31,O31)</f>
        <v>0</v>
      </c>
      <c r="R31" s="146">
        <f>SUM(J31,L31,N31,P31)</f>
        <v>0</v>
      </c>
      <c r="S31" s="147">
        <f t="shared" si="14"/>
        <v>0</v>
      </c>
    </row>
    <row r="32" spans="1:19" ht="15" thickBot="1" x14ac:dyDescent="0.4">
      <c r="A32" s="444"/>
      <c r="B32" s="513"/>
      <c r="C32" s="513"/>
      <c r="D32" s="516"/>
      <c r="E32" s="554"/>
      <c r="F32" s="518"/>
      <c r="G32" s="520"/>
      <c r="H32" s="154" t="s">
        <v>0</v>
      </c>
      <c r="I32" s="155">
        <f t="shared" ref="I32:R32" si="15">SUM(I30:I31)</f>
        <v>0</v>
      </c>
      <c r="J32" s="155">
        <f t="shared" si="15"/>
        <v>0</v>
      </c>
      <c r="K32" s="155">
        <f t="shared" si="15"/>
        <v>0</v>
      </c>
      <c r="L32" s="155">
        <f t="shared" si="15"/>
        <v>0</v>
      </c>
      <c r="M32" s="155">
        <f t="shared" si="15"/>
        <v>0</v>
      </c>
      <c r="N32" s="155">
        <f t="shared" si="15"/>
        <v>0</v>
      </c>
      <c r="O32" s="155">
        <f t="shared" si="15"/>
        <v>0</v>
      </c>
      <c r="P32" s="156">
        <f t="shared" si="15"/>
        <v>0</v>
      </c>
      <c r="Q32" s="151">
        <f t="shared" si="15"/>
        <v>0</v>
      </c>
      <c r="R32" s="152">
        <f t="shared" si="15"/>
        <v>0</v>
      </c>
      <c r="S32" s="153">
        <f>SUM(Q32:R32)</f>
        <v>0</v>
      </c>
    </row>
    <row r="33" spans="1:19" x14ac:dyDescent="0.35">
      <c r="A33" s="444">
        <v>7</v>
      </c>
      <c r="B33" s="512"/>
      <c r="C33" s="551"/>
      <c r="D33" s="514"/>
      <c r="E33" s="552"/>
      <c r="F33" s="517"/>
      <c r="G33" s="519"/>
      <c r="H33" s="144" t="s">
        <v>16</v>
      </c>
      <c r="I33" s="189"/>
      <c r="J33" s="190"/>
      <c r="K33" s="190"/>
      <c r="L33" s="190"/>
      <c r="M33" s="190"/>
      <c r="N33" s="190"/>
      <c r="O33" s="190"/>
      <c r="P33" s="191"/>
      <c r="Q33" s="145">
        <f>SUM(I33,K33,M33,O33)</f>
        <v>0</v>
      </c>
      <c r="R33" s="146">
        <f>SUM(J33,L33,N33,P33)</f>
        <v>0</v>
      </c>
      <c r="S33" s="147">
        <f t="shared" ref="S33:S34" si="16">SUM(Q33:R33)</f>
        <v>0</v>
      </c>
    </row>
    <row r="34" spans="1:19" x14ac:dyDescent="0.35">
      <c r="A34" s="444"/>
      <c r="B34" s="512"/>
      <c r="C34" s="512"/>
      <c r="D34" s="515"/>
      <c r="E34" s="553"/>
      <c r="F34" s="517"/>
      <c r="G34" s="519"/>
      <c r="H34" s="144" t="s">
        <v>17</v>
      </c>
      <c r="I34" s="189"/>
      <c r="J34" s="190"/>
      <c r="K34" s="190"/>
      <c r="L34" s="190"/>
      <c r="M34" s="190"/>
      <c r="N34" s="190"/>
      <c r="O34" s="190"/>
      <c r="P34" s="191"/>
      <c r="Q34" s="145">
        <f>SUM(I34,K34,M34,O34)</f>
        <v>0</v>
      </c>
      <c r="R34" s="146">
        <f>SUM(J34,L34,N34,P34)</f>
        <v>0</v>
      </c>
      <c r="S34" s="147">
        <f t="shared" si="16"/>
        <v>0</v>
      </c>
    </row>
    <row r="35" spans="1:19" ht="15" thickBot="1" x14ac:dyDescent="0.4">
      <c r="A35" s="444"/>
      <c r="B35" s="513"/>
      <c r="C35" s="513"/>
      <c r="D35" s="516"/>
      <c r="E35" s="554"/>
      <c r="F35" s="518"/>
      <c r="G35" s="520"/>
      <c r="H35" s="154" t="s">
        <v>0</v>
      </c>
      <c r="I35" s="155">
        <f t="shared" ref="I35:R35" si="17">SUM(I33:I34)</f>
        <v>0</v>
      </c>
      <c r="J35" s="155">
        <f t="shared" si="17"/>
        <v>0</v>
      </c>
      <c r="K35" s="155">
        <f t="shared" si="17"/>
        <v>0</v>
      </c>
      <c r="L35" s="155">
        <f t="shared" si="17"/>
        <v>0</v>
      </c>
      <c r="M35" s="155">
        <f t="shared" si="17"/>
        <v>0</v>
      </c>
      <c r="N35" s="155">
        <f t="shared" si="17"/>
        <v>0</v>
      </c>
      <c r="O35" s="155">
        <f t="shared" si="17"/>
        <v>0</v>
      </c>
      <c r="P35" s="156">
        <f t="shared" si="17"/>
        <v>0</v>
      </c>
      <c r="Q35" s="151">
        <f t="shared" si="17"/>
        <v>0</v>
      </c>
      <c r="R35" s="152">
        <f t="shared" si="17"/>
        <v>0</v>
      </c>
      <c r="S35" s="153">
        <f>SUM(Q35:R35)</f>
        <v>0</v>
      </c>
    </row>
    <row r="36" spans="1:19" x14ac:dyDescent="0.35">
      <c r="A36" s="444">
        <v>8</v>
      </c>
      <c r="B36" s="512"/>
      <c r="C36" s="551"/>
      <c r="D36" s="514"/>
      <c r="E36" s="552"/>
      <c r="F36" s="517"/>
      <c r="G36" s="519"/>
      <c r="H36" s="144" t="s">
        <v>16</v>
      </c>
      <c r="I36" s="189"/>
      <c r="J36" s="190"/>
      <c r="K36" s="190"/>
      <c r="L36" s="190"/>
      <c r="M36" s="190"/>
      <c r="N36" s="190"/>
      <c r="O36" s="190"/>
      <c r="P36" s="191"/>
      <c r="Q36" s="145">
        <f>SUM(I36,K36,M36,O36)</f>
        <v>0</v>
      </c>
      <c r="R36" s="146">
        <f>SUM(J36,L36,N36,P36)</f>
        <v>0</v>
      </c>
      <c r="S36" s="147">
        <f t="shared" ref="S36:S37" si="18">SUM(Q36:R36)</f>
        <v>0</v>
      </c>
    </row>
    <row r="37" spans="1:19" x14ac:dyDescent="0.35">
      <c r="A37" s="444"/>
      <c r="B37" s="512"/>
      <c r="C37" s="512"/>
      <c r="D37" s="515"/>
      <c r="E37" s="553"/>
      <c r="F37" s="517"/>
      <c r="G37" s="519"/>
      <c r="H37" s="144" t="s">
        <v>17</v>
      </c>
      <c r="I37" s="189"/>
      <c r="J37" s="190"/>
      <c r="K37" s="190"/>
      <c r="L37" s="190"/>
      <c r="M37" s="190"/>
      <c r="N37" s="190"/>
      <c r="O37" s="190"/>
      <c r="P37" s="191"/>
      <c r="Q37" s="145">
        <f>SUM(I37,K37,M37,O37)</f>
        <v>0</v>
      </c>
      <c r="R37" s="146">
        <f>SUM(J37,L37,N37,P37)</f>
        <v>0</v>
      </c>
      <c r="S37" s="147">
        <f t="shared" si="18"/>
        <v>0</v>
      </c>
    </row>
    <row r="38" spans="1:19" ht="15" thickBot="1" x14ac:dyDescent="0.4">
      <c r="A38" s="445"/>
      <c r="B38" s="513"/>
      <c r="C38" s="513"/>
      <c r="D38" s="516"/>
      <c r="E38" s="554"/>
      <c r="F38" s="518"/>
      <c r="G38" s="520"/>
      <c r="H38" s="154" t="s">
        <v>0</v>
      </c>
      <c r="I38" s="155">
        <f t="shared" ref="I38:R38" si="19">SUM(I36:I37)</f>
        <v>0</v>
      </c>
      <c r="J38" s="155">
        <f t="shared" si="19"/>
        <v>0</v>
      </c>
      <c r="K38" s="155">
        <f t="shared" si="19"/>
        <v>0</v>
      </c>
      <c r="L38" s="155">
        <f t="shared" si="19"/>
        <v>0</v>
      </c>
      <c r="M38" s="155">
        <f t="shared" si="19"/>
        <v>0</v>
      </c>
      <c r="N38" s="155">
        <f t="shared" si="19"/>
        <v>0</v>
      </c>
      <c r="O38" s="155">
        <f t="shared" si="19"/>
        <v>0</v>
      </c>
      <c r="P38" s="156">
        <f t="shared" si="19"/>
        <v>0</v>
      </c>
      <c r="Q38" s="151">
        <f t="shared" si="19"/>
        <v>0</v>
      </c>
      <c r="R38" s="152">
        <f t="shared" si="19"/>
        <v>0</v>
      </c>
      <c r="S38" s="153">
        <f>SUM(Q38:R38)</f>
        <v>0</v>
      </c>
    </row>
    <row r="39" spans="1:19" ht="21" x14ac:dyDescent="0.35">
      <c r="A39" s="157"/>
      <c r="B39" s="545"/>
      <c r="C39" s="158"/>
      <c r="D39" s="547"/>
      <c r="E39" s="547"/>
      <c r="F39" s="547"/>
      <c r="G39" s="549"/>
      <c r="H39" s="159" t="s">
        <v>16</v>
      </c>
      <c r="I39" s="160">
        <f>+SUM(I15+I18+I21+I24+I36+I27+I30+I33)</f>
        <v>0</v>
      </c>
      <c r="J39" s="161">
        <f t="shared" ref="J39:P39" si="20">+SUM(J15+J18+J21+J24+J36+J27+J30+J33)</f>
        <v>0</v>
      </c>
      <c r="K39" s="161">
        <f t="shared" si="20"/>
        <v>0</v>
      </c>
      <c r="L39" s="161">
        <f t="shared" si="20"/>
        <v>0</v>
      </c>
      <c r="M39" s="161">
        <f t="shared" si="20"/>
        <v>0</v>
      </c>
      <c r="N39" s="161">
        <f t="shared" si="20"/>
        <v>0</v>
      </c>
      <c r="O39" s="161">
        <f t="shared" si="20"/>
        <v>0</v>
      </c>
      <c r="P39" s="162">
        <f t="shared" si="20"/>
        <v>0</v>
      </c>
      <c r="Q39" s="163">
        <f t="shared" ref="Q39:Q40" si="21">SUM(I39,K39,M39,O39)</f>
        <v>0</v>
      </c>
      <c r="R39" s="164">
        <f>SUM(J39,L39,N39,P39)</f>
        <v>0</v>
      </c>
      <c r="S39" s="165">
        <f t="shared" ref="S39:S40" si="22">SUM(Q39:R39)</f>
        <v>0</v>
      </c>
    </row>
    <row r="40" spans="1:19" ht="21.5" thickBot="1" x14ac:dyDescent="0.4">
      <c r="A40" s="157"/>
      <c r="B40" s="545"/>
      <c r="C40" s="158"/>
      <c r="D40" s="547"/>
      <c r="E40" s="547"/>
      <c r="F40" s="547"/>
      <c r="G40" s="549"/>
      <c r="H40" s="159" t="s">
        <v>17</v>
      </c>
      <c r="I40" s="166">
        <f>+SUM(I16+I19+I22+I25+I37+I28+I31+I34)</f>
        <v>0</v>
      </c>
      <c r="J40" s="167">
        <f t="shared" ref="J40:P40" si="23">+SUM(J16+J19+J22+J25+J37+J28+J31+J34)</f>
        <v>0</v>
      </c>
      <c r="K40" s="167">
        <f t="shared" si="23"/>
        <v>0</v>
      </c>
      <c r="L40" s="167">
        <f t="shared" si="23"/>
        <v>0</v>
      </c>
      <c r="M40" s="167">
        <f t="shared" si="23"/>
        <v>0</v>
      </c>
      <c r="N40" s="167">
        <f t="shared" si="23"/>
        <v>0</v>
      </c>
      <c r="O40" s="167">
        <f t="shared" si="23"/>
        <v>0</v>
      </c>
      <c r="P40" s="168">
        <f t="shared" si="23"/>
        <v>0</v>
      </c>
      <c r="Q40" s="163">
        <f t="shared" si="21"/>
        <v>0</v>
      </c>
      <c r="R40" s="164">
        <f>SUM(J40,L40,N40,P40)</f>
        <v>0</v>
      </c>
      <c r="S40" s="165">
        <f t="shared" si="22"/>
        <v>0</v>
      </c>
    </row>
    <row r="41" spans="1:19" ht="21.5" thickBot="1" x14ac:dyDescent="0.4">
      <c r="A41" s="157"/>
      <c r="B41" s="546"/>
      <c r="C41" s="169"/>
      <c r="D41" s="548"/>
      <c r="E41" s="548"/>
      <c r="F41" s="548"/>
      <c r="G41" s="550"/>
      <c r="H41" s="170" t="s">
        <v>0</v>
      </c>
      <c r="I41" s="171">
        <f>SUM(I39:I40)</f>
        <v>0</v>
      </c>
      <c r="J41" s="172">
        <f t="shared" ref="I41:R41" si="24">SUM(J39:J40)</f>
        <v>0</v>
      </c>
      <c r="K41" s="172">
        <f t="shared" si="24"/>
        <v>0</v>
      </c>
      <c r="L41" s="172">
        <f t="shared" si="24"/>
        <v>0</v>
      </c>
      <c r="M41" s="172">
        <f t="shared" si="24"/>
        <v>0</v>
      </c>
      <c r="N41" s="172">
        <f t="shared" si="24"/>
        <v>0</v>
      </c>
      <c r="O41" s="172">
        <f t="shared" si="24"/>
        <v>0</v>
      </c>
      <c r="P41" s="173">
        <f t="shared" si="24"/>
        <v>0</v>
      </c>
      <c r="Q41" s="151">
        <f t="shared" si="24"/>
        <v>0</v>
      </c>
      <c r="R41" s="152">
        <f t="shared" si="24"/>
        <v>0</v>
      </c>
      <c r="S41" s="153">
        <f>SUM(Q41:R41)</f>
        <v>0</v>
      </c>
    </row>
    <row r="42" spans="1:19" ht="21.5" thickBot="1" x14ac:dyDescent="0.4">
      <c r="A42" s="157"/>
      <c r="B42" s="407"/>
      <c r="C42" s="407"/>
      <c r="D42" s="408"/>
      <c r="E42" s="408"/>
      <c r="F42" s="408"/>
      <c r="G42" s="409"/>
      <c r="H42" s="409"/>
      <c r="I42" s="410"/>
      <c r="J42" s="410"/>
      <c r="K42" s="410"/>
      <c r="L42" s="410"/>
      <c r="M42" s="410"/>
      <c r="N42" s="410"/>
      <c r="O42" s="410"/>
      <c r="P42" s="410"/>
      <c r="Q42" s="411"/>
      <c r="R42" s="411"/>
      <c r="S42" s="410"/>
    </row>
    <row r="43" spans="1:19" ht="21.5" thickBot="1" x14ac:dyDescent="0.55000000000000004">
      <c r="A43" s="157"/>
      <c r="B43" s="620" t="s">
        <v>256</v>
      </c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2"/>
    </row>
    <row r="44" spans="1:19" ht="26.5" customHeight="1" thickBot="1" x14ac:dyDescent="0.4">
      <c r="A44" s="157"/>
      <c r="B44" s="529" t="s">
        <v>144</v>
      </c>
      <c r="C44" s="538" t="s">
        <v>210</v>
      </c>
      <c r="D44" s="541" t="s">
        <v>221</v>
      </c>
      <c r="E44" s="542"/>
      <c r="F44" s="532" t="s">
        <v>146</v>
      </c>
      <c r="G44" s="535" t="s">
        <v>147</v>
      </c>
      <c r="H44" s="557" t="s">
        <v>148</v>
      </c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8"/>
    </row>
    <row r="45" spans="1:19" ht="21" x14ac:dyDescent="0.35">
      <c r="A45" s="157"/>
      <c r="B45" s="530"/>
      <c r="C45" s="539"/>
      <c r="D45" s="543"/>
      <c r="E45" s="544"/>
      <c r="F45" s="533"/>
      <c r="G45" s="536"/>
      <c r="H45" s="559" t="s">
        <v>15</v>
      </c>
      <c r="I45" s="561" t="s">
        <v>21</v>
      </c>
      <c r="J45" s="484"/>
      <c r="K45" s="483" t="s">
        <v>22</v>
      </c>
      <c r="L45" s="484"/>
      <c r="M45" s="483" t="s">
        <v>23</v>
      </c>
      <c r="N45" s="484"/>
      <c r="O45" s="483" t="s">
        <v>24</v>
      </c>
      <c r="P45" s="485"/>
      <c r="Q45" s="486" t="s">
        <v>0</v>
      </c>
      <c r="R45" s="487"/>
      <c r="S45" s="488"/>
    </row>
    <row r="46" spans="1:19" ht="18" customHeight="1" thickBot="1" x14ac:dyDescent="0.4">
      <c r="A46" s="157"/>
      <c r="B46" s="531"/>
      <c r="C46" s="540"/>
      <c r="D46" s="116" t="s">
        <v>219</v>
      </c>
      <c r="E46" s="117" t="s">
        <v>220</v>
      </c>
      <c r="F46" s="534"/>
      <c r="G46" s="537"/>
      <c r="H46" s="560"/>
      <c r="I46" s="458" t="s">
        <v>145</v>
      </c>
      <c r="J46" s="459"/>
      <c r="K46" s="458" t="s">
        <v>145</v>
      </c>
      <c r="L46" s="459"/>
      <c r="M46" s="458" t="s">
        <v>145</v>
      </c>
      <c r="N46" s="459"/>
      <c r="O46" s="458" t="s">
        <v>145</v>
      </c>
      <c r="P46" s="459"/>
      <c r="Q46" s="458" t="s">
        <v>225</v>
      </c>
      <c r="R46" s="618"/>
      <c r="S46" s="619"/>
    </row>
    <row r="47" spans="1:19" ht="21" x14ac:dyDescent="0.35">
      <c r="A47" s="157"/>
      <c r="B47" s="521" t="s">
        <v>179</v>
      </c>
      <c r="C47" s="174"/>
      <c r="D47" s="523"/>
      <c r="E47" s="175"/>
      <c r="F47" s="525"/>
      <c r="G47" s="527"/>
      <c r="H47" s="124" t="s">
        <v>16</v>
      </c>
      <c r="I47" s="475">
        <v>100000</v>
      </c>
      <c r="J47" s="476"/>
      <c r="K47" s="475">
        <v>100000</v>
      </c>
      <c r="L47" s="476"/>
      <c r="M47" s="475">
        <v>100000</v>
      </c>
      <c r="N47" s="476"/>
      <c r="O47" s="475">
        <v>2000000</v>
      </c>
      <c r="P47" s="476"/>
      <c r="Q47" s="572">
        <f>SUM(I47:P47)</f>
        <v>2300000</v>
      </c>
      <c r="R47" s="573"/>
      <c r="S47" s="574"/>
    </row>
    <row r="48" spans="1:19" ht="21.5" thickBot="1" x14ac:dyDescent="0.4">
      <c r="A48" s="157"/>
      <c r="B48" s="521"/>
      <c r="C48" s="174"/>
      <c r="D48" s="523"/>
      <c r="E48" s="175"/>
      <c r="F48" s="525"/>
      <c r="G48" s="527"/>
      <c r="H48" s="124" t="s">
        <v>17</v>
      </c>
      <c r="I48" s="477">
        <v>50000</v>
      </c>
      <c r="J48" s="478"/>
      <c r="K48" s="477">
        <v>50000</v>
      </c>
      <c r="L48" s="478"/>
      <c r="M48" s="477">
        <v>50000</v>
      </c>
      <c r="N48" s="478"/>
      <c r="O48" s="477">
        <v>950000</v>
      </c>
      <c r="P48" s="478"/>
      <c r="Q48" s="575">
        <f>SUM(I48:P48)</f>
        <v>1100000</v>
      </c>
      <c r="R48" s="576"/>
      <c r="S48" s="577"/>
    </row>
    <row r="49" spans="1:19" ht="21.5" thickBot="1" x14ac:dyDescent="0.4">
      <c r="A49" s="157"/>
      <c r="B49" s="522"/>
      <c r="C49" s="176"/>
      <c r="D49" s="524"/>
      <c r="E49" s="177"/>
      <c r="F49" s="526"/>
      <c r="G49" s="528"/>
      <c r="H49" s="137" t="s">
        <v>0</v>
      </c>
      <c r="I49" s="479">
        <f>SUM(I47:I48)</f>
        <v>150000</v>
      </c>
      <c r="J49" s="480"/>
      <c r="K49" s="479">
        <f t="shared" ref="K49" si="25">SUM(K47:K48)</f>
        <v>150000</v>
      </c>
      <c r="L49" s="480"/>
      <c r="M49" s="479">
        <f t="shared" ref="M49" si="26">SUM(M47:M48)</f>
        <v>150000</v>
      </c>
      <c r="N49" s="480"/>
      <c r="O49" s="479">
        <f t="shared" ref="O49" si="27">SUM(O47:O48)</f>
        <v>2950000</v>
      </c>
      <c r="P49" s="480"/>
      <c r="Q49" s="479">
        <f t="shared" ref="Q49" si="28">SUM(Q47:Q48)</f>
        <v>3400000</v>
      </c>
      <c r="R49" s="585"/>
      <c r="S49" s="586"/>
    </row>
    <row r="50" spans="1:19" x14ac:dyDescent="0.35">
      <c r="A50" s="443">
        <v>1</v>
      </c>
      <c r="B50" s="489"/>
      <c r="C50" s="504"/>
      <c r="D50" s="491"/>
      <c r="E50" s="509"/>
      <c r="F50" s="494"/>
      <c r="G50" s="507"/>
      <c r="H50" s="144" t="s">
        <v>16</v>
      </c>
      <c r="I50" s="481"/>
      <c r="J50" s="482"/>
      <c r="K50" s="481"/>
      <c r="L50" s="482"/>
      <c r="M50" s="481"/>
      <c r="N50" s="482"/>
      <c r="O50" s="481"/>
      <c r="P50" s="482"/>
      <c r="Q50" s="587">
        <f>SUM(I50:P50)</f>
        <v>0</v>
      </c>
      <c r="R50" s="588"/>
      <c r="S50" s="589"/>
    </row>
    <row r="51" spans="1:19" x14ac:dyDescent="0.35">
      <c r="A51" s="444"/>
      <c r="B51" s="489"/>
      <c r="C51" s="505"/>
      <c r="D51" s="492"/>
      <c r="E51" s="510"/>
      <c r="F51" s="494"/>
      <c r="G51" s="507"/>
      <c r="H51" s="144" t="s">
        <v>17</v>
      </c>
      <c r="I51" s="469"/>
      <c r="J51" s="470"/>
      <c r="K51" s="469"/>
      <c r="L51" s="470"/>
      <c r="M51" s="469"/>
      <c r="N51" s="470"/>
      <c r="O51" s="469"/>
      <c r="P51" s="470"/>
      <c r="Q51" s="590">
        <f>SUM(I51:P51)</f>
        <v>0</v>
      </c>
      <c r="R51" s="591"/>
      <c r="S51" s="592"/>
    </row>
    <row r="52" spans="1:19" ht="15" thickBot="1" x14ac:dyDescent="0.4">
      <c r="A52" s="444"/>
      <c r="B52" s="490"/>
      <c r="C52" s="506"/>
      <c r="D52" s="493"/>
      <c r="E52" s="511"/>
      <c r="F52" s="495"/>
      <c r="G52" s="508"/>
      <c r="H52" s="148" t="s">
        <v>0</v>
      </c>
      <c r="I52" s="468">
        <f>SUM(I50:I51)</f>
        <v>0</v>
      </c>
      <c r="J52" s="454"/>
      <c r="K52" s="468">
        <f t="shared" ref="K52" si="29">SUM(K50:K51)</f>
        <v>0</v>
      </c>
      <c r="L52" s="454"/>
      <c r="M52" s="468">
        <f t="shared" ref="M52" si="30">SUM(M50:M51)</f>
        <v>0</v>
      </c>
      <c r="N52" s="454"/>
      <c r="O52" s="468">
        <f t="shared" ref="O52" si="31">SUM(O50:O51)</f>
        <v>0</v>
      </c>
      <c r="P52" s="454"/>
      <c r="Q52" s="593">
        <f t="shared" ref="Q52" si="32">SUM(Q50:Q51)</f>
        <v>0</v>
      </c>
      <c r="R52" s="466"/>
      <c r="S52" s="467"/>
    </row>
    <row r="53" spans="1:19" x14ac:dyDescent="0.35">
      <c r="A53" s="444">
        <v>2</v>
      </c>
      <c r="B53" s="489"/>
      <c r="C53" s="504"/>
      <c r="D53" s="491"/>
      <c r="E53" s="509"/>
      <c r="F53" s="494"/>
      <c r="G53" s="507"/>
      <c r="H53" s="144" t="s">
        <v>16</v>
      </c>
      <c r="I53" s="481"/>
      <c r="J53" s="482"/>
      <c r="K53" s="481"/>
      <c r="L53" s="482"/>
      <c r="M53" s="481"/>
      <c r="N53" s="482"/>
      <c r="O53" s="481"/>
      <c r="P53" s="482"/>
      <c r="Q53" s="587">
        <f>SUM(I53:P53)</f>
        <v>0</v>
      </c>
      <c r="R53" s="588"/>
      <c r="S53" s="589"/>
    </row>
    <row r="54" spans="1:19" x14ac:dyDescent="0.35">
      <c r="A54" s="444"/>
      <c r="B54" s="489"/>
      <c r="C54" s="505"/>
      <c r="D54" s="492"/>
      <c r="E54" s="510"/>
      <c r="F54" s="494"/>
      <c r="G54" s="507"/>
      <c r="H54" s="144" t="s">
        <v>17</v>
      </c>
      <c r="I54" s="469"/>
      <c r="J54" s="470"/>
      <c r="K54" s="469"/>
      <c r="L54" s="470"/>
      <c r="M54" s="469"/>
      <c r="N54" s="470"/>
      <c r="O54" s="469"/>
      <c r="P54" s="470"/>
      <c r="Q54" s="590">
        <f>SUM(I54:P54)</f>
        <v>0</v>
      </c>
      <c r="R54" s="591"/>
      <c r="S54" s="592"/>
    </row>
    <row r="55" spans="1:19" ht="15" thickBot="1" x14ac:dyDescent="0.4">
      <c r="A55" s="444"/>
      <c r="B55" s="490"/>
      <c r="C55" s="506"/>
      <c r="D55" s="493"/>
      <c r="E55" s="511"/>
      <c r="F55" s="495"/>
      <c r="G55" s="508"/>
      <c r="H55" s="148" t="s">
        <v>0</v>
      </c>
      <c r="I55" s="468">
        <f>SUM(I53:I54)</f>
        <v>0</v>
      </c>
      <c r="J55" s="454"/>
      <c r="K55" s="468">
        <f t="shared" ref="K55" si="33">SUM(K53:K54)</f>
        <v>0</v>
      </c>
      <c r="L55" s="454"/>
      <c r="M55" s="468">
        <f t="shared" ref="M55" si="34">SUM(M53:M54)</f>
        <v>0</v>
      </c>
      <c r="N55" s="454"/>
      <c r="O55" s="468">
        <f t="shared" ref="O55" si="35">SUM(O53:O54)</f>
        <v>0</v>
      </c>
      <c r="P55" s="454"/>
      <c r="Q55" s="593">
        <f t="shared" ref="Q55" si="36">SUM(Q53:Q54)</f>
        <v>0</v>
      </c>
      <c r="R55" s="466"/>
      <c r="S55" s="467"/>
    </row>
    <row r="56" spans="1:19" x14ac:dyDescent="0.35">
      <c r="A56" s="444">
        <v>3</v>
      </c>
      <c r="B56" s="489"/>
      <c r="C56" s="504"/>
      <c r="D56" s="491"/>
      <c r="E56" s="509"/>
      <c r="F56" s="494"/>
      <c r="G56" s="507"/>
      <c r="H56" s="144" t="s">
        <v>16</v>
      </c>
      <c r="I56" s="481"/>
      <c r="J56" s="482"/>
      <c r="K56" s="481"/>
      <c r="L56" s="482"/>
      <c r="M56" s="481"/>
      <c r="N56" s="482"/>
      <c r="O56" s="481"/>
      <c r="P56" s="482"/>
      <c r="Q56" s="587">
        <f>SUM(I56:P56)</f>
        <v>0</v>
      </c>
      <c r="R56" s="588"/>
      <c r="S56" s="589"/>
    </row>
    <row r="57" spans="1:19" x14ac:dyDescent="0.35">
      <c r="A57" s="444"/>
      <c r="B57" s="489"/>
      <c r="C57" s="505"/>
      <c r="D57" s="492"/>
      <c r="E57" s="510"/>
      <c r="F57" s="494"/>
      <c r="G57" s="507"/>
      <c r="H57" s="144" t="s">
        <v>17</v>
      </c>
      <c r="I57" s="469"/>
      <c r="J57" s="470"/>
      <c r="K57" s="469"/>
      <c r="L57" s="470"/>
      <c r="M57" s="469"/>
      <c r="N57" s="470"/>
      <c r="O57" s="469"/>
      <c r="P57" s="470"/>
      <c r="Q57" s="590">
        <f>SUM(I57:P57)</f>
        <v>0</v>
      </c>
      <c r="R57" s="591"/>
      <c r="S57" s="592"/>
    </row>
    <row r="58" spans="1:19" ht="15" thickBot="1" x14ac:dyDescent="0.4">
      <c r="A58" s="444"/>
      <c r="B58" s="490"/>
      <c r="C58" s="506"/>
      <c r="D58" s="493"/>
      <c r="E58" s="511"/>
      <c r="F58" s="495"/>
      <c r="G58" s="508"/>
      <c r="H58" s="148" t="s">
        <v>0</v>
      </c>
      <c r="I58" s="468">
        <f>SUM(I56:I57)</f>
        <v>0</v>
      </c>
      <c r="J58" s="454"/>
      <c r="K58" s="468">
        <f t="shared" ref="K58" si="37">SUM(K56:K57)</f>
        <v>0</v>
      </c>
      <c r="L58" s="454"/>
      <c r="M58" s="468">
        <f t="shared" ref="M58" si="38">SUM(M56:M57)</f>
        <v>0</v>
      </c>
      <c r="N58" s="454"/>
      <c r="O58" s="468">
        <f t="shared" ref="O58" si="39">SUM(O56:O57)</f>
        <v>0</v>
      </c>
      <c r="P58" s="454"/>
      <c r="Q58" s="593">
        <f t="shared" ref="Q58" si="40">SUM(Q56:Q57)</f>
        <v>0</v>
      </c>
      <c r="R58" s="466"/>
      <c r="S58" s="467"/>
    </row>
    <row r="59" spans="1:19" x14ac:dyDescent="0.35">
      <c r="A59" s="444">
        <v>4</v>
      </c>
      <c r="B59" s="489"/>
      <c r="C59" s="504"/>
      <c r="D59" s="491"/>
      <c r="E59" s="509"/>
      <c r="F59" s="494"/>
      <c r="G59" s="507"/>
      <c r="H59" s="144" t="s">
        <v>16</v>
      </c>
      <c r="I59" s="481"/>
      <c r="J59" s="482"/>
      <c r="K59" s="481"/>
      <c r="L59" s="482"/>
      <c r="M59" s="481"/>
      <c r="N59" s="482"/>
      <c r="O59" s="481"/>
      <c r="P59" s="482"/>
      <c r="Q59" s="587">
        <f>SUM(I59:P59)</f>
        <v>0</v>
      </c>
      <c r="R59" s="588"/>
      <c r="S59" s="589"/>
    </row>
    <row r="60" spans="1:19" x14ac:dyDescent="0.35">
      <c r="A60" s="444"/>
      <c r="B60" s="489"/>
      <c r="C60" s="505"/>
      <c r="D60" s="492"/>
      <c r="E60" s="510"/>
      <c r="F60" s="494"/>
      <c r="G60" s="507"/>
      <c r="H60" s="144" t="s">
        <v>17</v>
      </c>
      <c r="I60" s="469"/>
      <c r="J60" s="470"/>
      <c r="K60" s="469"/>
      <c r="L60" s="470"/>
      <c r="M60" s="469"/>
      <c r="N60" s="470"/>
      <c r="O60" s="469"/>
      <c r="P60" s="470"/>
      <c r="Q60" s="590">
        <f>SUM(I60:P60)</f>
        <v>0</v>
      </c>
      <c r="R60" s="591"/>
      <c r="S60" s="592"/>
    </row>
    <row r="61" spans="1:19" ht="15" thickBot="1" x14ac:dyDescent="0.4">
      <c r="A61" s="444"/>
      <c r="B61" s="490"/>
      <c r="C61" s="506"/>
      <c r="D61" s="493"/>
      <c r="E61" s="511"/>
      <c r="F61" s="495"/>
      <c r="G61" s="508"/>
      <c r="H61" s="148" t="s">
        <v>0</v>
      </c>
      <c r="I61" s="468">
        <f>SUM(I59:I60)</f>
        <v>0</v>
      </c>
      <c r="J61" s="454"/>
      <c r="K61" s="468">
        <f t="shared" ref="K61" si="41">SUM(K59:K60)</f>
        <v>0</v>
      </c>
      <c r="L61" s="454"/>
      <c r="M61" s="468">
        <f t="shared" ref="M61" si="42">SUM(M59:M60)</f>
        <v>0</v>
      </c>
      <c r="N61" s="454"/>
      <c r="O61" s="468">
        <f t="shared" ref="O61" si="43">SUM(O59:O60)</f>
        <v>0</v>
      </c>
      <c r="P61" s="454"/>
      <c r="Q61" s="593">
        <f t="shared" ref="Q61" si="44">SUM(Q59:Q60)</f>
        <v>0</v>
      </c>
      <c r="R61" s="466"/>
      <c r="S61" s="467"/>
    </row>
    <row r="62" spans="1:19" x14ac:dyDescent="0.35">
      <c r="A62" s="444">
        <v>5</v>
      </c>
      <c r="B62" s="489"/>
      <c r="C62" s="504"/>
      <c r="D62" s="491"/>
      <c r="E62" s="509"/>
      <c r="F62" s="494"/>
      <c r="G62" s="507"/>
      <c r="H62" s="144" t="s">
        <v>16</v>
      </c>
      <c r="I62" s="481"/>
      <c r="J62" s="482"/>
      <c r="K62" s="481"/>
      <c r="L62" s="482"/>
      <c r="M62" s="481"/>
      <c r="N62" s="482"/>
      <c r="O62" s="481"/>
      <c r="P62" s="482"/>
      <c r="Q62" s="602">
        <f>SUM(I62:P62)</f>
        <v>0</v>
      </c>
      <c r="R62" s="603"/>
      <c r="S62" s="604"/>
    </row>
    <row r="63" spans="1:19" x14ac:dyDescent="0.35">
      <c r="A63" s="444"/>
      <c r="B63" s="489"/>
      <c r="C63" s="505"/>
      <c r="D63" s="492"/>
      <c r="E63" s="510"/>
      <c r="F63" s="494"/>
      <c r="G63" s="507"/>
      <c r="H63" s="144" t="s">
        <v>17</v>
      </c>
      <c r="I63" s="469"/>
      <c r="J63" s="470"/>
      <c r="K63" s="469"/>
      <c r="L63" s="470"/>
      <c r="M63" s="469"/>
      <c r="N63" s="470"/>
      <c r="O63" s="469"/>
      <c r="P63" s="470"/>
      <c r="Q63" s="602">
        <f>SUM(I63:P63)</f>
        <v>0</v>
      </c>
      <c r="R63" s="603"/>
      <c r="S63" s="604"/>
    </row>
    <row r="64" spans="1:19" ht="15" thickBot="1" x14ac:dyDescent="0.4">
      <c r="A64" s="444"/>
      <c r="B64" s="490"/>
      <c r="C64" s="506"/>
      <c r="D64" s="493"/>
      <c r="E64" s="511"/>
      <c r="F64" s="495"/>
      <c r="G64" s="508"/>
      <c r="H64" s="148" t="s">
        <v>0</v>
      </c>
      <c r="I64" s="468">
        <f t="shared" ref="I64" si="45">SUM(I62:I63)</f>
        <v>0</v>
      </c>
      <c r="J64" s="454"/>
      <c r="K64" s="468">
        <f t="shared" ref="K64" si="46">SUM(K62:K63)</f>
        <v>0</v>
      </c>
      <c r="L64" s="454"/>
      <c r="M64" s="468">
        <f t="shared" ref="M64" si="47">SUM(M62:M63)</f>
        <v>0</v>
      </c>
      <c r="N64" s="454"/>
      <c r="O64" s="468">
        <f t="shared" ref="O64" si="48">SUM(O62:O63)</f>
        <v>0</v>
      </c>
      <c r="P64" s="454"/>
      <c r="Q64" s="593">
        <f t="shared" ref="Q64" si="49">SUM(Q62:Q63)</f>
        <v>0</v>
      </c>
      <c r="R64" s="466"/>
      <c r="S64" s="467"/>
    </row>
    <row r="65" spans="1:19" x14ac:dyDescent="0.35">
      <c r="A65" s="444">
        <v>6</v>
      </c>
      <c r="B65" s="489"/>
      <c r="C65" s="504"/>
      <c r="D65" s="491"/>
      <c r="E65" s="509"/>
      <c r="F65" s="494"/>
      <c r="G65" s="507"/>
      <c r="H65" s="144" t="s">
        <v>16</v>
      </c>
      <c r="I65" s="481"/>
      <c r="J65" s="482"/>
      <c r="K65" s="481"/>
      <c r="L65" s="482"/>
      <c r="M65" s="481"/>
      <c r="N65" s="482"/>
      <c r="O65" s="481"/>
      <c r="P65" s="482"/>
      <c r="Q65" s="602">
        <f>SUM(I65:P65)</f>
        <v>0</v>
      </c>
      <c r="R65" s="603"/>
      <c r="S65" s="604"/>
    </row>
    <row r="66" spans="1:19" x14ac:dyDescent="0.35">
      <c r="A66" s="444"/>
      <c r="B66" s="489"/>
      <c r="C66" s="505"/>
      <c r="D66" s="492"/>
      <c r="E66" s="510"/>
      <c r="F66" s="494"/>
      <c r="G66" s="507"/>
      <c r="H66" s="144" t="s">
        <v>17</v>
      </c>
      <c r="I66" s="469"/>
      <c r="J66" s="470"/>
      <c r="K66" s="469"/>
      <c r="L66" s="470"/>
      <c r="M66" s="469"/>
      <c r="N66" s="470"/>
      <c r="O66" s="469"/>
      <c r="P66" s="470"/>
      <c r="Q66" s="602">
        <f>SUM(I66:P66)</f>
        <v>0</v>
      </c>
      <c r="R66" s="603"/>
      <c r="S66" s="604"/>
    </row>
    <row r="67" spans="1:19" ht="15" thickBot="1" x14ac:dyDescent="0.4">
      <c r="A67" s="444"/>
      <c r="B67" s="490"/>
      <c r="C67" s="506"/>
      <c r="D67" s="493"/>
      <c r="E67" s="511"/>
      <c r="F67" s="495"/>
      <c r="G67" s="508"/>
      <c r="H67" s="148" t="s">
        <v>0</v>
      </c>
      <c r="I67" s="468">
        <f t="shared" ref="I67" si="50">SUM(I65:I66)</f>
        <v>0</v>
      </c>
      <c r="J67" s="454"/>
      <c r="K67" s="468">
        <f t="shared" ref="K67" si="51">SUM(K65:K66)</f>
        <v>0</v>
      </c>
      <c r="L67" s="454"/>
      <c r="M67" s="468">
        <f t="shared" ref="M67" si="52">SUM(M65:M66)</f>
        <v>0</v>
      </c>
      <c r="N67" s="454"/>
      <c r="O67" s="468">
        <f t="shared" ref="O67" si="53">SUM(O65:O66)</f>
        <v>0</v>
      </c>
      <c r="P67" s="454"/>
      <c r="Q67" s="593">
        <f t="shared" ref="Q67" si="54">SUM(Q65:Q66)</f>
        <v>0</v>
      </c>
      <c r="R67" s="466"/>
      <c r="S67" s="467"/>
    </row>
    <row r="68" spans="1:19" x14ac:dyDescent="0.35">
      <c r="A68" s="444">
        <v>7</v>
      </c>
      <c r="B68" s="489"/>
      <c r="C68" s="504"/>
      <c r="D68" s="491"/>
      <c r="E68" s="509"/>
      <c r="F68" s="494"/>
      <c r="G68" s="507"/>
      <c r="H68" s="144" t="s">
        <v>16</v>
      </c>
      <c r="I68" s="481"/>
      <c r="J68" s="482"/>
      <c r="K68" s="481"/>
      <c r="L68" s="482"/>
      <c r="M68" s="481"/>
      <c r="N68" s="482"/>
      <c r="O68" s="481"/>
      <c r="P68" s="482"/>
      <c r="Q68" s="602">
        <f>SUM(I68:P68)</f>
        <v>0</v>
      </c>
      <c r="R68" s="603"/>
      <c r="S68" s="604"/>
    </row>
    <row r="69" spans="1:19" x14ac:dyDescent="0.35">
      <c r="A69" s="444"/>
      <c r="B69" s="489"/>
      <c r="C69" s="505"/>
      <c r="D69" s="492"/>
      <c r="E69" s="510"/>
      <c r="F69" s="494"/>
      <c r="G69" s="507"/>
      <c r="H69" s="144" t="s">
        <v>17</v>
      </c>
      <c r="I69" s="469"/>
      <c r="J69" s="470"/>
      <c r="K69" s="469"/>
      <c r="L69" s="470"/>
      <c r="M69" s="469"/>
      <c r="N69" s="470"/>
      <c r="O69" s="469"/>
      <c r="P69" s="470"/>
      <c r="Q69" s="602">
        <f>SUM(I69:P69)</f>
        <v>0</v>
      </c>
      <c r="R69" s="603"/>
      <c r="S69" s="604"/>
    </row>
    <row r="70" spans="1:19" ht="15" thickBot="1" x14ac:dyDescent="0.4">
      <c r="A70" s="444"/>
      <c r="B70" s="490"/>
      <c r="C70" s="506"/>
      <c r="D70" s="493"/>
      <c r="E70" s="511"/>
      <c r="F70" s="495"/>
      <c r="G70" s="508"/>
      <c r="H70" s="154" t="s">
        <v>0</v>
      </c>
      <c r="I70" s="453">
        <f t="shared" ref="I70" si="55">SUM(I68:I69)</f>
        <v>0</v>
      </c>
      <c r="J70" s="454"/>
      <c r="K70" s="453">
        <f t="shared" ref="K70" si="56">SUM(K68:K69)</f>
        <v>0</v>
      </c>
      <c r="L70" s="454"/>
      <c r="M70" s="453">
        <f t="shared" ref="M70" si="57">SUM(M68:M69)</f>
        <v>0</v>
      </c>
      <c r="N70" s="454"/>
      <c r="O70" s="453">
        <f t="shared" ref="O70" si="58">SUM(O68:O69)</f>
        <v>0</v>
      </c>
      <c r="P70" s="454"/>
      <c r="Q70" s="465">
        <f t="shared" ref="Q70" si="59">SUM(Q68:Q69)</f>
        <v>0</v>
      </c>
      <c r="R70" s="466"/>
      <c r="S70" s="467"/>
    </row>
    <row r="71" spans="1:19" x14ac:dyDescent="0.35">
      <c r="A71" s="444">
        <v>8</v>
      </c>
      <c r="B71" s="489"/>
      <c r="C71" s="504"/>
      <c r="D71" s="491"/>
      <c r="E71" s="509"/>
      <c r="F71" s="494"/>
      <c r="G71" s="507"/>
      <c r="H71" s="144" t="s">
        <v>16</v>
      </c>
      <c r="I71" s="481"/>
      <c r="J71" s="482"/>
      <c r="K71" s="481"/>
      <c r="L71" s="482"/>
      <c r="M71" s="481"/>
      <c r="N71" s="482"/>
      <c r="O71" s="481"/>
      <c r="P71" s="482"/>
      <c r="Q71" s="602">
        <f>SUM(I71:P71)</f>
        <v>0</v>
      </c>
      <c r="R71" s="603"/>
      <c r="S71" s="604"/>
    </row>
    <row r="72" spans="1:19" x14ac:dyDescent="0.35">
      <c r="A72" s="444"/>
      <c r="B72" s="489"/>
      <c r="C72" s="505"/>
      <c r="D72" s="492"/>
      <c r="E72" s="510"/>
      <c r="F72" s="494"/>
      <c r="G72" s="507"/>
      <c r="H72" s="144" t="s">
        <v>17</v>
      </c>
      <c r="I72" s="469"/>
      <c r="J72" s="470"/>
      <c r="K72" s="469"/>
      <c r="L72" s="470"/>
      <c r="M72" s="469"/>
      <c r="N72" s="470"/>
      <c r="O72" s="469"/>
      <c r="P72" s="470"/>
      <c r="Q72" s="602">
        <f>SUM(I72:P72)</f>
        <v>0</v>
      </c>
      <c r="R72" s="603"/>
      <c r="S72" s="604"/>
    </row>
    <row r="73" spans="1:19" ht="15" thickBot="1" x14ac:dyDescent="0.4">
      <c r="A73" s="445"/>
      <c r="B73" s="490"/>
      <c r="C73" s="506"/>
      <c r="D73" s="493"/>
      <c r="E73" s="511"/>
      <c r="F73" s="495"/>
      <c r="G73" s="508"/>
      <c r="H73" s="154" t="s">
        <v>0</v>
      </c>
      <c r="I73" s="453">
        <f t="shared" ref="I73" si="60">SUM(I71:I72)</f>
        <v>0</v>
      </c>
      <c r="J73" s="454"/>
      <c r="K73" s="453">
        <f t="shared" ref="K73" si="61">SUM(K71:K72)</f>
        <v>0</v>
      </c>
      <c r="L73" s="454"/>
      <c r="M73" s="453">
        <f t="shared" ref="M73" si="62">SUM(M71:M72)</f>
        <v>0</v>
      </c>
      <c r="N73" s="454"/>
      <c r="O73" s="453">
        <f t="shared" ref="O73" si="63">SUM(O71:O72)</f>
        <v>0</v>
      </c>
      <c r="P73" s="454"/>
      <c r="Q73" s="465">
        <f t="shared" ref="Q73" si="64">SUM(Q71:Q72)</f>
        <v>0</v>
      </c>
      <c r="R73" s="466"/>
      <c r="S73" s="467"/>
    </row>
    <row r="74" spans="1:19" ht="21" x14ac:dyDescent="0.35">
      <c r="A74" s="157"/>
      <c r="B74" s="496"/>
      <c r="C74" s="178"/>
      <c r="D74" s="498"/>
      <c r="E74" s="179"/>
      <c r="F74" s="500"/>
      <c r="G74" s="502"/>
      <c r="H74" s="180" t="s">
        <v>16</v>
      </c>
      <c r="I74" s="471">
        <f>+SUM(I50+I53+I56+I59+I62+I65+I68+I71)</f>
        <v>0</v>
      </c>
      <c r="J74" s="472"/>
      <c r="K74" s="471">
        <f t="shared" ref="K74:P74" si="65">+SUM(K50+K53+K56+K59+K62+K65+K68+K71)</f>
        <v>0</v>
      </c>
      <c r="L74" s="472"/>
      <c r="M74" s="471">
        <f t="shared" ref="M74:P74" si="66">+SUM(M50+M53+M56+M59+M62+M65+M68+M71)</f>
        <v>0</v>
      </c>
      <c r="N74" s="472"/>
      <c r="O74" s="471">
        <f t="shared" ref="O74:P74" si="67">+SUM(O50+O53+O56+O59+O62+O65+O68+O71)</f>
        <v>0</v>
      </c>
      <c r="P74" s="472"/>
      <c r="Q74" s="471">
        <f>+SUM(Q50+Q53+Q56+Q59+Q62+Q65+Q68+Q71)</f>
        <v>0</v>
      </c>
      <c r="R74" s="605"/>
      <c r="S74" s="606"/>
    </row>
    <row r="75" spans="1:19" ht="21.5" thickBot="1" x14ac:dyDescent="0.4">
      <c r="A75" s="157"/>
      <c r="B75" s="496"/>
      <c r="C75" s="178"/>
      <c r="D75" s="498"/>
      <c r="E75" s="179"/>
      <c r="F75" s="500"/>
      <c r="G75" s="502"/>
      <c r="H75" s="180" t="s">
        <v>17</v>
      </c>
      <c r="I75" s="473">
        <f>+SUM(I51+I54+I57+I60+I63+I66+I69+I72)</f>
        <v>0</v>
      </c>
      <c r="J75" s="474"/>
      <c r="K75" s="473">
        <f t="shared" ref="K75:P75" si="68">+SUM(K51+K54+K57+K60+K63+K66+K69+K72)</f>
        <v>0</v>
      </c>
      <c r="L75" s="474"/>
      <c r="M75" s="473">
        <f t="shared" ref="M75:P75" si="69">+SUM(M51+M54+M57+M60+M63+M66+M69+M72)</f>
        <v>0</v>
      </c>
      <c r="N75" s="474"/>
      <c r="O75" s="473">
        <f t="shared" ref="O75:P75" si="70">+SUM(O51+O54+O57+O60+O63+O66+O69+O72)</f>
        <v>0</v>
      </c>
      <c r="P75" s="474"/>
      <c r="Q75" s="607">
        <f>+SUM(Q50+Q53+Q56+Q60+Q63+Q66+Q69+Q72)</f>
        <v>0</v>
      </c>
      <c r="R75" s="608"/>
      <c r="S75" s="609"/>
    </row>
    <row r="76" spans="1:19" ht="21.5" thickBot="1" x14ac:dyDescent="0.4">
      <c r="A76" s="157"/>
      <c r="B76" s="497"/>
      <c r="C76" s="181"/>
      <c r="D76" s="499"/>
      <c r="E76" s="182"/>
      <c r="F76" s="501"/>
      <c r="G76" s="503"/>
      <c r="H76" s="183" t="s">
        <v>0</v>
      </c>
      <c r="I76" s="446">
        <f>SUM(I74:I75)</f>
        <v>0</v>
      </c>
      <c r="J76" s="447"/>
      <c r="K76" s="446">
        <f t="shared" ref="K76" si="71">SUM(K74:K75)</f>
        <v>0</v>
      </c>
      <c r="L76" s="447"/>
      <c r="M76" s="446">
        <f t="shared" ref="M76" si="72">SUM(M74:M75)</f>
        <v>0</v>
      </c>
      <c r="N76" s="447"/>
      <c r="O76" s="446">
        <f t="shared" ref="O76" si="73">SUM(O74:O75)</f>
        <v>0</v>
      </c>
      <c r="P76" s="447"/>
      <c r="Q76" s="610">
        <f t="shared" ref="Q76" si="74">SUM(Q74:Q75)</f>
        <v>0</v>
      </c>
      <c r="R76" s="611"/>
      <c r="S76" s="612"/>
    </row>
    <row r="77" spans="1:19" ht="21.5" thickBot="1" x14ac:dyDescent="0.4">
      <c r="A77" s="157"/>
      <c r="B77" s="407"/>
      <c r="C77" s="407"/>
      <c r="D77" s="407"/>
      <c r="E77" s="407"/>
      <c r="F77" s="408"/>
      <c r="G77" s="409"/>
      <c r="H77" s="409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</row>
    <row r="78" spans="1:19" ht="21.5" thickBot="1" x14ac:dyDescent="0.55000000000000004">
      <c r="A78" s="157"/>
      <c r="B78" s="620" t="s">
        <v>257</v>
      </c>
      <c r="C78" s="621"/>
      <c r="D78" s="621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1"/>
      <c r="R78" s="621"/>
      <c r="S78" s="622"/>
    </row>
    <row r="79" spans="1:19" ht="21.5" thickBot="1" x14ac:dyDescent="0.4">
      <c r="A79" s="157"/>
      <c r="B79" s="184"/>
      <c r="C79" s="184"/>
      <c r="D79" s="184"/>
      <c r="E79" s="184"/>
      <c r="F79" s="184"/>
      <c r="G79" s="184"/>
      <c r="H79" s="594" t="s">
        <v>149</v>
      </c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6"/>
    </row>
    <row r="80" spans="1:19" ht="21" x14ac:dyDescent="0.35">
      <c r="A80" s="157"/>
      <c r="B80" s="184"/>
      <c r="C80" s="184"/>
      <c r="D80" s="184"/>
      <c r="E80" s="184"/>
      <c r="F80" s="184"/>
      <c r="G80" s="185"/>
      <c r="H80" s="597" t="s">
        <v>15</v>
      </c>
      <c r="I80" s="598" t="s">
        <v>21</v>
      </c>
      <c r="J80" s="599"/>
      <c r="K80" s="600" t="s">
        <v>22</v>
      </c>
      <c r="L80" s="599"/>
      <c r="M80" s="600" t="s">
        <v>23</v>
      </c>
      <c r="N80" s="599"/>
      <c r="O80" s="600" t="s">
        <v>24</v>
      </c>
      <c r="P80" s="601"/>
      <c r="Q80" s="455" t="s">
        <v>0</v>
      </c>
      <c r="R80" s="456"/>
      <c r="S80" s="457"/>
    </row>
    <row r="81" spans="1:19" ht="21.5" thickBot="1" x14ac:dyDescent="0.4">
      <c r="A81" s="186"/>
      <c r="B81" s="184"/>
      <c r="C81" s="184"/>
      <c r="D81" s="184"/>
      <c r="E81" s="184"/>
      <c r="F81" s="184"/>
      <c r="G81" s="185"/>
      <c r="H81" s="560"/>
      <c r="I81" s="458" t="s">
        <v>150</v>
      </c>
      <c r="J81" s="459"/>
      <c r="K81" s="458" t="s">
        <v>150</v>
      </c>
      <c r="L81" s="459"/>
      <c r="M81" s="458" t="s">
        <v>150</v>
      </c>
      <c r="N81" s="459"/>
      <c r="O81" s="458" t="s">
        <v>150</v>
      </c>
      <c r="P81" s="459"/>
      <c r="Q81" s="458" t="s">
        <v>150</v>
      </c>
      <c r="R81" s="618"/>
      <c r="S81" s="619"/>
    </row>
    <row r="82" spans="1:19" x14ac:dyDescent="0.35">
      <c r="A82" s="443">
        <v>1</v>
      </c>
      <c r="B82" s="434" t="s">
        <v>243</v>
      </c>
      <c r="C82" s="435"/>
      <c r="D82" s="435"/>
      <c r="E82" s="435"/>
      <c r="F82" s="435"/>
      <c r="G82" s="436"/>
      <c r="H82" s="144" t="s">
        <v>16</v>
      </c>
      <c r="I82" s="451">
        <f>I15+J15+I50</f>
        <v>0</v>
      </c>
      <c r="J82" s="452"/>
      <c r="K82" s="451">
        <f>K15+L15+K50</f>
        <v>0</v>
      </c>
      <c r="L82" s="452"/>
      <c r="M82" s="451">
        <f>M15+N15+M50</f>
        <v>0</v>
      </c>
      <c r="N82" s="452"/>
      <c r="O82" s="451">
        <f>O15+P15+O50</f>
        <v>0</v>
      </c>
      <c r="P82" s="452"/>
      <c r="Q82" s="460">
        <f>SUM(I82:P82)</f>
        <v>0</v>
      </c>
      <c r="R82" s="461"/>
      <c r="S82" s="462"/>
    </row>
    <row r="83" spans="1:19" x14ac:dyDescent="0.35">
      <c r="A83" s="444"/>
      <c r="B83" s="437"/>
      <c r="C83" s="438"/>
      <c r="D83" s="438"/>
      <c r="E83" s="438"/>
      <c r="F83" s="438"/>
      <c r="G83" s="439"/>
      <c r="H83" s="144" t="s">
        <v>17</v>
      </c>
      <c r="I83" s="451">
        <f>I16+J16+I51</f>
        <v>0</v>
      </c>
      <c r="J83" s="452"/>
      <c r="K83" s="451">
        <f>K16+L16+K51</f>
        <v>0</v>
      </c>
      <c r="L83" s="452"/>
      <c r="M83" s="451">
        <f>M16+N16+M51</f>
        <v>0</v>
      </c>
      <c r="N83" s="452"/>
      <c r="O83" s="451">
        <f>O16+P16+O51</f>
        <v>0</v>
      </c>
      <c r="P83" s="452"/>
      <c r="Q83" s="451">
        <f>SUM(I83:P83)</f>
        <v>0</v>
      </c>
      <c r="R83" s="463"/>
      <c r="S83" s="464"/>
    </row>
    <row r="84" spans="1:19" ht="15" thickBot="1" x14ac:dyDescent="0.4">
      <c r="A84" s="444"/>
      <c r="B84" s="440"/>
      <c r="C84" s="441"/>
      <c r="D84" s="441"/>
      <c r="E84" s="441"/>
      <c r="F84" s="441"/>
      <c r="G84" s="442"/>
      <c r="H84" s="154" t="s">
        <v>0</v>
      </c>
      <c r="I84" s="453">
        <f t="shared" ref="I84" si="75">SUM(I82:I83)</f>
        <v>0</v>
      </c>
      <c r="J84" s="454"/>
      <c r="K84" s="453">
        <f t="shared" ref="K84" si="76">SUM(K82:K83)</f>
        <v>0</v>
      </c>
      <c r="L84" s="454"/>
      <c r="M84" s="453">
        <f t="shared" ref="M84" si="77">SUM(M82:M83)</f>
        <v>0</v>
      </c>
      <c r="N84" s="454"/>
      <c r="O84" s="453">
        <f t="shared" ref="O84" si="78">SUM(O82:O83)</f>
        <v>0</v>
      </c>
      <c r="P84" s="454"/>
      <c r="Q84" s="465">
        <f t="shared" ref="Q84" si="79">SUM(Q82:Q83)</f>
        <v>0</v>
      </c>
      <c r="R84" s="466"/>
      <c r="S84" s="467"/>
    </row>
    <row r="85" spans="1:19" x14ac:dyDescent="0.35">
      <c r="A85" s="444">
        <v>2</v>
      </c>
      <c r="B85" s="434" t="s">
        <v>244</v>
      </c>
      <c r="C85" s="435"/>
      <c r="D85" s="435"/>
      <c r="E85" s="435"/>
      <c r="F85" s="435"/>
      <c r="G85" s="436"/>
      <c r="H85" s="144" t="s">
        <v>16</v>
      </c>
      <c r="I85" s="451">
        <f>I18+J18+I53</f>
        <v>0</v>
      </c>
      <c r="J85" s="452"/>
      <c r="K85" s="451">
        <f t="shared" ref="K85" si="80">K18+L18+K53</f>
        <v>0</v>
      </c>
      <c r="L85" s="452"/>
      <c r="M85" s="451">
        <f t="shared" ref="M85" si="81">M18+N18+M53</f>
        <v>0</v>
      </c>
      <c r="N85" s="452"/>
      <c r="O85" s="451">
        <f t="shared" ref="O85" si="82">O18+P18+O53</f>
        <v>0</v>
      </c>
      <c r="P85" s="452"/>
      <c r="Q85" s="460">
        <f>SUM(I85:P85)</f>
        <v>0</v>
      </c>
      <c r="R85" s="461"/>
      <c r="S85" s="462"/>
    </row>
    <row r="86" spans="1:19" x14ac:dyDescent="0.35">
      <c r="A86" s="444"/>
      <c r="B86" s="437"/>
      <c r="C86" s="438"/>
      <c r="D86" s="438"/>
      <c r="E86" s="438"/>
      <c r="F86" s="438"/>
      <c r="G86" s="439"/>
      <c r="H86" s="144" t="s">
        <v>17</v>
      </c>
      <c r="I86" s="451">
        <f>I19+J19+I54</f>
        <v>0</v>
      </c>
      <c r="J86" s="452"/>
      <c r="K86" s="451">
        <f t="shared" ref="K86" si="83">K19+L19+K54</f>
        <v>0</v>
      </c>
      <c r="L86" s="452"/>
      <c r="M86" s="451">
        <f t="shared" ref="M86" si="84">M19+N19+M54</f>
        <v>0</v>
      </c>
      <c r="N86" s="452"/>
      <c r="O86" s="451">
        <f t="shared" ref="O86" si="85">O19+P19+O54</f>
        <v>0</v>
      </c>
      <c r="P86" s="452"/>
      <c r="Q86" s="451">
        <f>SUM(I86:P86)</f>
        <v>0</v>
      </c>
      <c r="R86" s="463"/>
      <c r="S86" s="464"/>
    </row>
    <row r="87" spans="1:19" ht="15" thickBot="1" x14ac:dyDescent="0.4">
      <c r="A87" s="444"/>
      <c r="B87" s="440"/>
      <c r="C87" s="441"/>
      <c r="D87" s="441"/>
      <c r="E87" s="441"/>
      <c r="F87" s="441"/>
      <c r="G87" s="442"/>
      <c r="H87" s="154" t="s">
        <v>0</v>
      </c>
      <c r="I87" s="453">
        <f t="shared" ref="I87" si="86">SUM(I85:I86)</f>
        <v>0</v>
      </c>
      <c r="J87" s="454"/>
      <c r="K87" s="453">
        <f t="shared" ref="K87" si="87">SUM(K85:K86)</f>
        <v>0</v>
      </c>
      <c r="L87" s="454"/>
      <c r="M87" s="453">
        <f t="shared" ref="M87" si="88">SUM(M85:M86)</f>
        <v>0</v>
      </c>
      <c r="N87" s="454"/>
      <c r="O87" s="453">
        <f t="shared" ref="O87" si="89">SUM(O85:O86)</f>
        <v>0</v>
      </c>
      <c r="P87" s="454"/>
      <c r="Q87" s="465">
        <f t="shared" ref="Q87" si="90">SUM(Q85:Q86)</f>
        <v>0</v>
      </c>
      <c r="R87" s="466"/>
      <c r="S87" s="467"/>
    </row>
    <row r="88" spans="1:19" x14ac:dyDescent="0.35">
      <c r="A88" s="444">
        <v>3</v>
      </c>
      <c r="B88" s="434" t="s">
        <v>245</v>
      </c>
      <c r="C88" s="435"/>
      <c r="D88" s="435"/>
      <c r="E88" s="435"/>
      <c r="F88" s="435"/>
      <c r="G88" s="436"/>
      <c r="H88" s="144" t="s">
        <v>16</v>
      </c>
      <c r="I88" s="451">
        <f>I21+J21+I56</f>
        <v>0</v>
      </c>
      <c r="J88" s="452"/>
      <c r="K88" s="451">
        <f t="shared" ref="K88" si="91">K21+L21+K56</f>
        <v>0</v>
      </c>
      <c r="L88" s="452"/>
      <c r="M88" s="451">
        <f t="shared" ref="M88" si="92">M21+N21+M56</f>
        <v>0</v>
      </c>
      <c r="N88" s="452"/>
      <c r="O88" s="451">
        <f t="shared" ref="O88" si="93">O21+P21+O56</f>
        <v>0</v>
      </c>
      <c r="P88" s="452"/>
      <c r="Q88" s="460">
        <f>SUM(I88:P88)</f>
        <v>0</v>
      </c>
      <c r="R88" s="461"/>
      <c r="S88" s="462"/>
    </row>
    <row r="89" spans="1:19" x14ac:dyDescent="0.35">
      <c r="A89" s="444"/>
      <c r="B89" s="437"/>
      <c r="C89" s="438"/>
      <c r="D89" s="438"/>
      <c r="E89" s="438"/>
      <c r="F89" s="438"/>
      <c r="G89" s="439"/>
      <c r="H89" s="144" t="s">
        <v>17</v>
      </c>
      <c r="I89" s="451">
        <f>I22+J22+I57</f>
        <v>0</v>
      </c>
      <c r="J89" s="452"/>
      <c r="K89" s="451">
        <f t="shared" ref="K89" si="94">K22+L22+K57</f>
        <v>0</v>
      </c>
      <c r="L89" s="452"/>
      <c r="M89" s="451">
        <f t="shared" ref="M89" si="95">M22+N22+M57</f>
        <v>0</v>
      </c>
      <c r="N89" s="452"/>
      <c r="O89" s="451">
        <f t="shared" ref="O89" si="96">O22+P22+O57</f>
        <v>0</v>
      </c>
      <c r="P89" s="452"/>
      <c r="Q89" s="451">
        <f>SUM(I89:P89)</f>
        <v>0</v>
      </c>
      <c r="R89" s="463"/>
      <c r="S89" s="464"/>
    </row>
    <row r="90" spans="1:19" ht="15" thickBot="1" x14ac:dyDescent="0.4">
      <c r="A90" s="444"/>
      <c r="B90" s="440"/>
      <c r="C90" s="441"/>
      <c r="D90" s="441"/>
      <c r="E90" s="441"/>
      <c r="F90" s="441"/>
      <c r="G90" s="442"/>
      <c r="H90" s="154" t="s">
        <v>0</v>
      </c>
      <c r="I90" s="453">
        <f t="shared" ref="I90" si="97">SUM(I88:I89)</f>
        <v>0</v>
      </c>
      <c r="J90" s="454"/>
      <c r="K90" s="453">
        <f t="shared" ref="K90" si="98">SUM(K88:K89)</f>
        <v>0</v>
      </c>
      <c r="L90" s="454"/>
      <c r="M90" s="453">
        <f t="shared" ref="M90" si="99">SUM(M88:M89)</f>
        <v>0</v>
      </c>
      <c r="N90" s="454"/>
      <c r="O90" s="453">
        <f t="shared" ref="O90" si="100">SUM(O88:O89)</f>
        <v>0</v>
      </c>
      <c r="P90" s="454"/>
      <c r="Q90" s="465">
        <f t="shared" ref="Q90" si="101">SUM(Q88:Q89)</f>
        <v>0</v>
      </c>
      <c r="R90" s="466"/>
      <c r="S90" s="467"/>
    </row>
    <row r="91" spans="1:19" x14ac:dyDescent="0.35">
      <c r="A91" s="444">
        <v>4</v>
      </c>
      <c r="B91" s="434" t="s">
        <v>246</v>
      </c>
      <c r="C91" s="435"/>
      <c r="D91" s="435"/>
      <c r="E91" s="435"/>
      <c r="F91" s="435"/>
      <c r="G91" s="436"/>
      <c r="H91" s="144" t="s">
        <v>16</v>
      </c>
      <c r="I91" s="451">
        <f>I24+J24+I59</f>
        <v>0</v>
      </c>
      <c r="J91" s="452"/>
      <c r="K91" s="451">
        <f t="shared" ref="K91" si="102">K24+L24+K59</f>
        <v>0</v>
      </c>
      <c r="L91" s="452"/>
      <c r="M91" s="451">
        <f t="shared" ref="M91" si="103">M24+N24+M59</f>
        <v>0</v>
      </c>
      <c r="N91" s="452"/>
      <c r="O91" s="451">
        <f t="shared" ref="O91" si="104">O24+P24+O59</f>
        <v>0</v>
      </c>
      <c r="P91" s="452"/>
      <c r="Q91" s="460">
        <f>SUM(I91:P91)</f>
        <v>0</v>
      </c>
      <c r="R91" s="461"/>
      <c r="S91" s="462"/>
    </row>
    <row r="92" spans="1:19" x14ac:dyDescent="0.35">
      <c r="A92" s="444"/>
      <c r="B92" s="437"/>
      <c r="C92" s="438"/>
      <c r="D92" s="438"/>
      <c r="E92" s="438"/>
      <c r="F92" s="438"/>
      <c r="G92" s="439"/>
      <c r="H92" s="144" t="s">
        <v>17</v>
      </c>
      <c r="I92" s="451">
        <f>I25+J25+I60</f>
        <v>0</v>
      </c>
      <c r="J92" s="452"/>
      <c r="K92" s="451">
        <f t="shared" ref="K92" si="105">K25+L25+K60</f>
        <v>0</v>
      </c>
      <c r="L92" s="452"/>
      <c r="M92" s="451">
        <f t="shared" ref="M92" si="106">M25+N25+M60</f>
        <v>0</v>
      </c>
      <c r="N92" s="452"/>
      <c r="O92" s="451">
        <f t="shared" ref="O92" si="107">O25+P25+O60</f>
        <v>0</v>
      </c>
      <c r="P92" s="452"/>
      <c r="Q92" s="451">
        <f>SUM(I92:P92)</f>
        <v>0</v>
      </c>
      <c r="R92" s="463"/>
      <c r="S92" s="464"/>
    </row>
    <row r="93" spans="1:19" ht="15" thickBot="1" x14ac:dyDescent="0.4">
      <c r="A93" s="444"/>
      <c r="B93" s="440"/>
      <c r="C93" s="441"/>
      <c r="D93" s="441"/>
      <c r="E93" s="441"/>
      <c r="F93" s="441"/>
      <c r="G93" s="442"/>
      <c r="H93" s="154" t="s">
        <v>0</v>
      </c>
      <c r="I93" s="453">
        <f t="shared" ref="I93" si="108">SUM(I91:I92)</f>
        <v>0</v>
      </c>
      <c r="J93" s="454"/>
      <c r="K93" s="453">
        <f t="shared" ref="K93" si="109">SUM(K91:K92)</f>
        <v>0</v>
      </c>
      <c r="L93" s="454"/>
      <c r="M93" s="453">
        <f t="shared" ref="M93" si="110">SUM(M91:M92)</f>
        <v>0</v>
      </c>
      <c r="N93" s="454"/>
      <c r="O93" s="453">
        <f t="shared" ref="O93" si="111">SUM(O91:O92)</f>
        <v>0</v>
      </c>
      <c r="P93" s="454"/>
      <c r="Q93" s="465">
        <f t="shared" ref="Q93" si="112">SUM(Q91:Q92)</f>
        <v>0</v>
      </c>
      <c r="R93" s="466"/>
      <c r="S93" s="467"/>
    </row>
    <row r="94" spans="1:19" x14ac:dyDescent="0.35">
      <c r="A94" s="444">
        <v>5</v>
      </c>
      <c r="B94" s="434" t="s">
        <v>247</v>
      </c>
      <c r="C94" s="435"/>
      <c r="D94" s="435"/>
      <c r="E94" s="435"/>
      <c r="F94" s="435"/>
      <c r="G94" s="436"/>
      <c r="H94" s="144" t="s">
        <v>16</v>
      </c>
      <c r="I94" s="451">
        <f>I27+J27+I62</f>
        <v>0</v>
      </c>
      <c r="J94" s="452"/>
      <c r="K94" s="451">
        <f t="shared" ref="K94" si="113">K27+L27+K62</f>
        <v>0</v>
      </c>
      <c r="L94" s="452"/>
      <c r="M94" s="451">
        <f t="shared" ref="M94" si="114">M27+N27+M62</f>
        <v>0</v>
      </c>
      <c r="N94" s="452"/>
      <c r="O94" s="451">
        <f t="shared" ref="O94" si="115">O27+P27+O62</f>
        <v>0</v>
      </c>
      <c r="P94" s="452"/>
      <c r="Q94" s="460">
        <f>SUM(I94:P94)</f>
        <v>0</v>
      </c>
      <c r="R94" s="461"/>
      <c r="S94" s="462"/>
    </row>
    <row r="95" spans="1:19" x14ac:dyDescent="0.35">
      <c r="A95" s="444"/>
      <c r="B95" s="437"/>
      <c r="C95" s="438"/>
      <c r="D95" s="438"/>
      <c r="E95" s="438"/>
      <c r="F95" s="438"/>
      <c r="G95" s="439"/>
      <c r="H95" s="144" t="s">
        <v>17</v>
      </c>
      <c r="I95" s="451">
        <f>I28+J28+I63</f>
        <v>0</v>
      </c>
      <c r="J95" s="452"/>
      <c r="K95" s="451">
        <f t="shared" ref="K95" si="116">K28+L28+K63</f>
        <v>0</v>
      </c>
      <c r="L95" s="452"/>
      <c r="M95" s="451">
        <f t="shared" ref="M95" si="117">M28+N28+M63</f>
        <v>0</v>
      </c>
      <c r="N95" s="452"/>
      <c r="O95" s="451">
        <f t="shared" ref="O95" si="118">O28+P28+O63</f>
        <v>0</v>
      </c>
      <c r="P95" s="452"/>
      <c r="Q95" s="451">
        <f>SUM(I95:P95)</f>
        <v>0</v>
      </c>
      <c r="R95" s="463"/>
      <c r="S95" s="464"/>
    </row>
    <row r="96" spans="1:19" ht="15" thickBot="1" x14ac:dyDescent="0.4">
      <c r="A96" s="444"/>
      <c r="B96" s="440"/>
      <c r="C96" s="441"/>
      <c r="D96" s="441"/>
      <c r="E96" s="441"/>
      <c r="F96" s="441"/>
      <c r="G96" s="442"/>
      <c r="H96" s="154" t="s">
        <v>0</v>
      </c>
      <c r="I96" s="453">
        <f t="shared" ref="I96" si="119">SUM(I94:I95)</f>
        <v>0</v>
      </c>
      <c r="J96" s="454"/>
      <c r="K96" s="453">
        <f t="shared" ref="K96" si="120">SUM(K94:K95)</f>
        <v>0</v>
      </c>
      <c r="L96" s="454"/>
      <c r="M96" s="453">
        <f t="shared" ref="M96" si="121">SUM(M94:M95)</f>
        <v>0</v>
      </c>
      <c r="N96" s="454"/>
      <c r="O96" s="453">
        <f t="shared" ref="O96" si="122">SUM(O94:O95)</f>
        <v>0</v>
      </c>
      <c r="P96" s="454"/>
      <c r="Q96" s="465">
        <f t="shared" ref="Q96" si="123">SUM(Q94:Q95)</f>
        <v>0</v>
      </c>
      <c r="R96" s="466"/>
      <c r="S96" s="467"/>
    </row>
    <row r="97" spans="1:19" x14ac:dyDescent="0.35">
      <c r="A97" s="444">
        <v>6</v>
      </c>
      <c r="B97" s="434" t="s">
        <v>248</v>
      </c>
      <c r="C97" s="435"/>
      <c r="D97" s="435"/>
      <c r="E97" s="435"/>
      <c r="F97" s="435"/>
      <c r="G97" s="436"/>
      <c r="H97" s="144" t="s">
        <v>16</v>
      </c>
      <c r="I97" s="451">
        <f>I30+J30+I65</f>
        <v>0</v>
      </c>
      <c r="J97" s="452"/>
      <c r="K97" s="451">
        <f t="shared" ref="K97" si="124">K30+L30+K65</f>
        <v>0</v>
      </c>
      <c r="L97" s="452"/>
      <c r="M97" s="451">
        <f t="shared" ref="M97" si="125">M30+N30+M65</f>
        <v>0</v>
      </c>
      <c r="N97" s="452"/>
      <c r="O97" s="451">
        <f t="shared" ref="O97" si="126">O30+P30+O65</f>
        <v>0</v>
      </c>
      <c r="P97" s="452"/>
      <c r="Q97" s="460">
        <f>SUM(I97:P97)</f>
        <v>0</v>
      </c>
      <c r="R97" s="461"/>
      <c r="S97" s="462"/>
    </row>
    <row r="98" spans="1:19" x14ac:dyDescent="0.35">
      <c r="A98" s="444"/>
      <c r="B98" s="437"/>
      <c r="C98" s="438"/>
      <c r="D98" s="438"/>
      <c r="E98" s="438"/>
      <c r="F98" s="438"/>
      <c r="G98" s="439"/>
      <c r="H98" s="144" t="s">
        <v>17</v>
      </c>
      <c r="I98" s="451">
        <f>I31+J31+I66</f>
        <v>0</v>
      </c>
      <c r="J98" s="452"/>
      <c r="K98" s="451">
        <f t="shared" ref="K98" si="127">K31+L31+K66</f>
        <v>0</v>
      </c>
      <c r="L98" s="452"/>
      <c r="M98" s="451">
        <f t="shared" ref="M98" si="128">M31+N31+M66</f>
        <v>0</v>
      </c>
      <c r="N98" s="452"/>
      <c r="O98" s="451">
        <f t="shared" ref="O98" si="129">O31+P31+O66</f>
        <v>0</v>
      </c>
      <c r="P98" s="452"/>
      <c r="Q98" s="451">
        <f>SUM(I98:P98)</f>
        <v>0</v>
      </c>
      <c r="R98" s="463"/>
      <c r="S98" s="464"/>
    </row>
    <row r="99" spans="1:19" ht="15" thickBot="1" x14ac:dyDescent="0.4">
      <c r="A99" s="444"/>
      <c r="B99" s="440"/>
      <c r="C99" s="441"/>
      <c r="D99" s="441"/>
      <c r="E99" s="441"/>
      <c r="F99" s="441"/>
      <c r="G99" s="442"/>
      <c r="H99" s="154" t="s">
        <v>0</v>
      </c>
      <c r="I99" s="453">
        <f t="shared" ref="I99" si="130">SUM(I97:I98)</f>
        <v>0</v>
      </c>
      <c r="J99" s="454"/>
      <c r="K99" s="453">
        <f t="shared" ref="K99" si="131">SUM(K97:K98)</f>
        <v>0</v>
      </c>
      <c r="L99" s="454"/>
      <c r="M99" s="453">
        <f t="shared" ref="M99" si="132">SUM(M97:M98)</f>
        <v>0</v>
      </c>
      <c r="N99" s="454"/>
      <c r="O99" s="453">
        <f t="shared" ref="O99" si="133">SUM(O97:O98)</f>
        <v>0</v>
      </c>
      <c r="P99" s="454"/>
      <c r="Q99" s="465">
        <f t="shared" ref="Q99" si="134">SUM(Q97:Q98)</f>
        <v>0</v>
      </c>
      <c r="R99" s="466"/>
      <c r="S99" s="467"/>
    </row>
    <row r="100" spans="1:19" x14ac:dyDescent="0.35">
      <c r="A100" s="444">
        <v>7</v>
      </c>
      <c r="B100" s="434" t="s">
        <v>249</v>
      </c>
      <c r="C100" s="435"/>
      <c r="D100" s="435"/>
      <c r="E100" s="435"/>
      <c r="F100" s="435"/>
      <c r="G100" s="436"/>
      <c r="H100" s="144" t="s">
        <v>16</v>
      </c>
      <c r="I100" s="451">
        <f>I33+J33+I68</f>
        <v>0</v>
      </c>
      <c r="J100" s="452"/>
      <c r="K100" s="451">
        <f t="shared" ref="K100" si="135">K33+L33+K68</f>
        <v>0</v>
      </c>
      <c r="L100" s="452"/>
      <c r="M100" s="451">
        <f t="shared" ref="M100" si="136">M33+N33+M68</f>
        <v>0</v>
      </c>
      <c r="N100" s="452"/>
      <c r="O100" s="451">
        <f t="shared" ref="O100" si="137">O33+P33+O68</f>
        <v>0</v>
      </c>
      <c r="P100" s="452"/>
      <c r="Q100" s="460">
        <f>SUM(I100:P100)</f>
        <v>0</v>
      </c>
      <c r="R100" s="461"/>
      <c r="S100" s="462"/>
    </row>
    <row r="101" spans="1:19" x14ac:dyDescent="0.35">
      <c r="A101" s="444"/>
      <c r="B101" s="437"/>
      <c r="C101" s="438"/>
      <c r="D101" s="438"/>
      <c r="E101" s="438"/>
      <c r="F101" s="438"/>
      <c r="G101" s="439"/>
      <c r="H101" s="144" t="s">
        <v>17</v>
      </c>
      <c r="I101" s="451">
        <f>I34+J34+I69</f>
        <v>0</v>
      </c>
      <c r="J101" s="452"/>
      <c r="K101" s="451">
        <f t="shared" ref="K101" si="138">K34+L34+K69</f>
        <v>0</v>
      </c>
      <c r="L101" s="452"/>
      <c r="M101" s="451">
        <f t="shared" ref="M101" si="139">M34+N34+M69</f>
        <v>0</v>
      </c>
      <c r="N101" s="452"/>
      <c r="O101" s="451">
        <f t="shared" ref="O101" si="140">O34+P34+O69</f>
        <v>0</v>
      </c>
      <c r="P101" s="452"/>
      <c r="Q101" s="451">
        <f>SUM(I101:P101)</f>
        <v>0</v>
      </c>
      <c r="R101" s="463"/>
      <c r="S101" s="464"/>
    </row>
    <row r="102" spans="1:19" ht="15" thickBot="1" x14ac:dyDescent="0.4">
      <c r="A102" s="444"/>
      <c r="B102" s="440"/>
      <c r="C102" s="441"/>
      <c r="D102" s="441"/>
      <c r="E102" s="441"/>
      <c r="F102" s="441"/>
      <c r="G102" s="442"/>
      <c r="H102" s="154" t="s">
        <v>0</v>
      </c>
      <c r="I102" s="453">
        <f t="shared" ref="I102" si="141">SUM(I100:I101)</f>
        <v>0</v>
      </c>
      <c r="J102" s="454"/>
      <c r="K102" s="453">
        <f t="shared" ref="K102" si="142">SUM(K100:K101)</f>
        <v>0</v>
      </c>
      <c r="L102" s="454"/>
      <c r="M102" s="453">
        <f t="shared" ref="M102" si="143">SUM(M100:M101)</f>
        <v>0</v>
      </c>
      <c r="N102" s="454"/>
      <c r="O102" s="453">
        <f t="shared" ref="O102" si="144">SUM(O100:O101)</f>
        <v>0</v>
      </c>
      <c r="P102" s="454"/>
      <c r="Q102" s="465">
        <f t="shared" ref="Q102" si="145">SUM(Q100:Q101)</f>
        <v>0</v>
      </c>
      <c r="R102" s="466"/>
      <c r="S102" s="467"/>
    </row>
    <row r="103" spans="1:19" x14ac:dyDescent="0.35">
      <c r="A103" s="444">
        <v>8</v>
      </c>
      <c r="B103" s="434" t="s">
        <v>250</v>
      </c>
      <c r="C103" s="435"/>
      <c r="D103" s="435"/>
      <c r="E103" s="435"/>
      <c r="F103" s="435"/>
      <c r="G103" s="436"/>
      <c r="H103" s="144" t="s">
        <v>16</v>
      </c>
      <c r="I103" s="451">
        <f>I36+J36+I71</f>
        <v>0</v>
      </c>
      <c r="J103" s="452"/>
      <c r="K103" s="451">
        <f t="shared" ref="K103" si="146">K36+L36+K71</f>
        <v>0</v>
      </c>
      <c r="L103" s="452"/>
      <c r="M103" s="451">
        <f t="shared" ref="M103" si="147">M36+N36+M71</f>
        <v>0</v>
      </c>
      <c r="N103" s="452"/>
      <c r="O103" s="451">
        <f t="shared" ref="O103" si="148">O36+P36+O71</f>
        <v>0</v>
      </c>
      <c r="P103" s="452"/>
      <c r="Q103" s="451">
        <f>SUM(I103:P103)</f>
        <v>0</v>
      </c>
      <c r="R103" s="463"/>
      <c r="S103" s="464"/>
    </row>
    <row r="104" spans="1:19" x14ac:dyDescent="0.35">
      <c r="A104" s="444"/>
      <c r="B104" s="437"/>
      <c r="C104" s="438"/>
      <c r="D104" s="438"/>
      <c r="E104" s="438"/>
      <c r="F104" s="438"/>
      <c r="G104" s="439"/>
      <c r="H104" s="144" t="s">
        <v>17</v>
      </c>
      <c r="I104" s="451">
        <f>I37+J37+I72</f>
        <v>0</v>
      </c>
      <c r="J104" s="452"/>
      <c r="K104" s="451">
        <f t="shared" ref="K104" si="149">K37+L37+K72</f>
        <v>0</v>
      </c>
      <c r="L104" s="452"/>
      <c r="M104" s="451">
        <f t="shared" ref="M104" si="150">M37+N37+M72</f>
        <v>0</v>
      </c>
      <c r="N104" s="452"/>
      <c r="O104" s="451">
        <f t="shared" ref="O104" si="151">O37+P37+O72</f>
        <v>0</v>
      </c>
      <c r="P104" s="452"/>
      <c r="Q104" s="451">
        <f>SUM(I104:P104)</f>
        <v>0</v>
      </c>
      <c r="R104" s="463"/>
      <c r="S104" s="464"/>
    </row>
    <row r="105" spans="1:19" ht="15" thickBot="1" x14ac:dyDescent="0.4">
      <c r="A105" s="445"/>
      <c r="B105" s="440"/>
      <c r="C105" s="441"/>
      <c r="D105" s="441"/>
      <c r="E105" s="441"/>
      <c r="F105" s="441"/>
      <c r="G105" s="442"/>
      <c r="H105" s="154" t="s">
        <v>0</v>
      </c>
      <c r="I105" s="453">
        <f t="shared" ref="I105" si="152">SUM(I103:I104)</f>
        <v>0</v>
      </c>
      <c r="J105" s="454"/>
      <c r="K105" s="453">
        <f t="shared" ref="K105" si="153">SUM(K103:K104)</f>
        <v>0</v>
      </c>
      <c r="L105" s="454"/>
      <c r="M105" s="453">
        <f t="shared" ref="M105" si="154">SUM(M103:M104)</f>
        <v>0</v>
      </c>
      <c r="N105" s="454"/>
      <c r="O105" s="453">
        <f t="shared" ref="O105" si="155">SUM(O103:O104)</f>
        <v>0</v>
      </c>
      <c r="P105" s="454"/>
      <c r="Q105" s="465">
        <f t="shared" ref="Q105" si="156">SUM(Q103:Q104)</f>
        <v>0</v>
      </c>
      <c r="R105" s="466"/>
      <c r="S105" s="467"/>
    </row>
    <row r="106" spans="1:19" x14ac:dyDescent="0.35">
      <c r="H106" s="187" t="s">
        <v>16</v>
      </c>
      <c r="I106" s="449">
        <f>+I82+I85+I88+I91+I94+I97+I100+I103</f>
        <v>0</v>
      </c>
      <c r="J106" s="450"/>
      <c r="K106" s="449">
        <f t="shared" ref="K106:P106" si="157">+K82+K85+K88+K91+K94+K97+K100+K103</f>
        <v>0</v>
      </c>
      <c r="L106" s="450"/>
      <c r="M106" s="449">
        <f t="shared" ref="M106:P106" si="158">+M82+M85+M88+M91+M94+M97+M100+M103</f>
        <v>0</v>
      </c>
      <c r="N106" s="450"/>
      <c r="O106" s="449">
        <f>+O82+O85+O88+O91+O94+O97+O100+O103</f>
        <v>0</v>
      </c>
      <c r="P106" s="450"/>
      <c r="Q106" s="449">
        <f>+SUM(Q82+Q85+Q88+Q91+Q94+Q97+Q100+Q103)</f>
        <v>0</v>
      </c>
      <c r="R106" s="613"/>
      <c r="S106" s="614"/>
    </row>
    <row r="107" spans="1:19" ht="15" thickBot="1" x14ac:dyDescent="0.4">
      <c r="H107" s="187" t="s">
        <v>17</v>
      </c>
      <c r="I107" s="449">
        <f>+I83+I86+I89+I92+I95+I98+I101+I104</f>
        <v>0</v>
      </c>
      <c r="J107" s="450"/>
      <c r="K107" s="449">
        <f t="shared" ref="K107:P107" si="159">+K83+K86+K89+K92+K95+K98+K101+K104</f>
        <v>0</v>
      </c>
      <c r="L107" s="450"/>
      <c r="M107" s="449">
        <f t="shared" ref="M107:P107" si="160">+M83+M86+M89+M92+M95+M98+M101+M104</f>
        <v>0</v>
      </c>
      <c r="N107" s="450"/>
      <c r="O107" s="449">
        <f t="shared" ref="O107:P107" si="161">+O83+O86+O89+O92+O95+O98+O101+O104</f>
        <v>0</v>
      </c>
      <c r="P107" s="450"/>
      <c r="Q107" s="615">
        <f>+SUM(Q83+Q86+Q89+Q92+Q95+Q98+Q101+Q104)</f>
        <v>0</v>
      </c>
      <c r="R107" s="616"/>
      <c r="S107" s="617"/>
    </row>
    <row r="108" spans="1:19" ht="15" thickBot="1" x14ac:dyDescent="0.4">
      <c r="H108" s="188" t="s">
        <v>0</v>
      </c>
      <c r="I108" s="446">
        <f>SUM(I106:I107)</f>
        <v>0</v>
      </c>
      <c r="J108" s="447"/>
      <c r="K108" s="446">
        <f t="shared" ref="K108" si="162">SUM(K106:K107)</f>
        <v>0</v>
      </c>
      <c r="L108" s="447"/>
      <c r="M108" s="446">
        <f t="shared" ref="M108" si="163">SUM(M106:M107)</f>
        <v>0</v>
      </c>
      <c r="N108" s="447"/>
      <c r="O108" s="446">
        <f t="shared" ref="O108" si="164">SUM(O106:O107)</f>
        <v>0</v>
      </c>
      <c r="P108" s="447"/>
      <c r="Q108" s="610">
        <f>SUM(Q106:Q107)</f>
        <v>0</v>
      </c>
      <c r="R108" s="611"/>
      <c r="S108" s="612"/>
    </row>
  </sheetData>
  <mergeCells count="480">
    <mergeCell ref="B8:S8"/>
    <mergeCell ref="B43:S43"/>
    <mergeCell ref="B78:S78"/>
    <mergeCell ref="A53:A55"/>
    <mergeCell ref="A56:A58"/>
    <mergeCell ref="A59:A61"/>
    <mergeCell ref="A62:A64"/>
    <mergeCell ref="A65:A67"/>
    <mergeCell ref="A68:A70"/>
    <mergeCell ref="A71:A73"/>
    <mergeCell ref="A15:A17"/>
    <mergeCell ref="A18:A20"/>
    <mergeCell ref="A21:A23"/>
    <mergeCell ref="A24:A26"/>
    <mergeCell ref="A27:A29"/>
    <mergeCell ref="A30:A32"/>
    <mergeCell ref="A33:A35"/>
    <mergeCell ref="A36:A38"/>
    <mergeCell ref="A50:A52"/>
    <mergeCell ref="M50:N50"/>
    <mergeCell ref="O50:P50"/>
    <mergeCell ref="Q50:S50"/>
    <mergeCell ref="I51:J51"/>
    <mergeCell ref="K51:L51"/>
    <mergeCell ref="K87:L87"/>
    <mergeCell ref="M87:N87"/>
    <mergeCell ref="O87:P87"/>
    <mergeCell ref="Q87:S87"/>
    <mergeCell ref="I82:J82"/>
    <mergeCell ref="K82:L82"/>
    <mergeCell ref="M82:N82"/>
    <mergeCell ref="O82:P82"/>
    <mergeCell ref="Q82:S82"/>
    <mergeCell ref="I83:J83"/>
    <mergeCell ref="K83:L83"/>
    <mergeCell ref="M83:N83"/>
    <mergeCell ref="O83:P83"/>
    <mergeCell ref="Q83:S83"/>
    <mergeCell ref="I84:J84"/>
    <mergeCell ref="K84:L84"/>
    <mergeCell ref="M84:N84"/>
    <mergeCell ref="O84:P84"/>
    <mergeCell ref="Q84:S84"/>
    <mergeCell ref="I85:J85"/>
    <mergeCell ref="K85:L85"/>
    <mergeCell ref="M85:N85"/>
    <mergeCell ref="O85:P85"/>
    <mergeCell ref="I86:J86"/>
    <mergeCell ref="K86:L86"/>
    <mergeCell ref="M86:N86"/>
    <mergeCell ref="O86:P86"/>
    <mergeCell ref="Q86:S86"/>
    <mergeCell ref="I93:J93"/>
    <mergeCell ref="K93:L93"/>
    <mergeCell ref="M93:N93"/>
    <mergeCell ref="O93:P93"/>
    <mergeCell ref="Q93:S93"/>
    <mergeCell ref="I88:J88"/>
    <mergeCell ref="K88:L88"/>
    <mergeCell ref="M88:N88"/>
    <mergeCell ref="O88:P88"/>
    <mergeCell ref="Q88:S88"/>
    <mergeCell ref="I89:J89"/>
    <mergeCell ref="K89:L89"/>
    <mergeCell ref="M89:N89"/>
    <mergeCell ref="O89:P89"/>
    <mergeCell ref="Q89:S89"/>
    <mergeCell ref="I90:J90"/>
    <mergeCell ref="K90:L90"/>
    <mergeCell ref="M90:N90"/>
    <mergeCell ref="I87:J87"/>
    <mergeCell ref="O90:P90"/>
    <mergeCell ref="I91:J91"/>
    <mergeCell ref="K91:L91"/>
    <mergeCell ref="M91:N91"/>
    <mergeCell ref="O91:P91"/>
    <mergeCell ref="Q91:S91"/>
    <mergeCell ref="I92:J92"/>
    <mergeCell ref="K92:L92"/>
    <mergeCell ref="M92:N92"/>
    <mergeCell ref="O92:P92"/>
    <mergeCell ref="Q92:S92"/>
    <mergeCell ref="M51:N51"/>
    <mergeCell ref="O51:P51"/>
    <mergeCell ref="Q51:S51"/>
    <mergeCell ref="I52:J52"/>
    <mergeCell ref="K52:L52"/>
    <mergeCell ref="M52:N52"/>
    <mergeCell ref="O52:P52"/>
    <mergeCell ref="Q52:S52"/>
    <mergeCell ref="M56:N56"/>
    <mergeCell ref="O56:P56"/>
    <mergeCell ref="Q56:S56"/>
    <mergeCell ref="I57:J57"/>
    <mergeCell ref="K57:L57"/>
    <mergeCell ref="M57:N57"/>
    <mergeCell ref="O57:P57"/>
    <mergeCell ref="Q57:S57"/>
    <mergeCell ref="I53:J53"/>
    <mergeCell ref="K53:L53"/>
    <mergeCell ref="M53:N53"/>
    <mergeCell ref="I54:J54"/>
    <mergeCell ref="K54:L54"/>
    <mergeCell ref="O55:P55"/>
    <mergeCell ref="Q55:S55"/>
    <mergeCell ref="M54:N54"/>
    <mergeCell ref="Q106:S106"/>
    <mergeCell ref="Q107:S107"/>
    <mergeCell ref="Q108:S108"/>
    <mergeCell ref="Q46:S46"/>
    <mergeCell ref="Q81:S81"/>
    <mergeCell ref="B27:B29"/>
    <mergeCell ref="C27:C29"/>
    <mergeCell ref="D27:D29"/>
    <mergeCell ref="E27:E29"/>
    <mergeCell ref="F27:F29"/>
    <mergeCell ref="G27:G29"/>
    <mergeCell ref="B33:B35"/>
    <mergeCell ref="C33:C35"/>
    <mergeCell ref="D33:D35"/>
    <mergeCell ref="E33:E35"/>
    <mergeCell ref="F33:F35"/>
    <mergeCell ref="G33:G35"/>
    <mergeCell ref="B30:B32"/>
    <mergeCell ref="C30:C32"/>
    <mergeCell ref="D30:D32"/>
    <mergeCell ref="E30:E32"/>
    <mergeCell ref="I58:J58"/>
    <mergeCell ref="K58:L58"/>
    <mergeCell ref="M58:N58"/>
    <mergeCell ref="Q74:S74"/>
    <mergeCell ref="Q75:S75"/>
    <mergeCell ref="Q76:S76"/>
    <mergeCell ref="Q100:S100"/>
    <mergeCell ref="Q101:S101"/>
    <mergeCell ref="Q102:S102"/>
    <mergeCell ref="Q103:S103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70:S70"/>
    <mergeCell ref="Q85:S85"/>
    <mergeCell ref="Q90:S90"/>
    <mergeCell ref="Q104:S104"/>
    <mergeCell ref="Q105:S105"/>
    <mergeCell ref="E71:E73"/>
    <mergeCell ref="I72:J72"/>
    <mergeCell ref="I73:J73"/>
    <mergeCell ref="I74:J74"/>
    <mergeCell ref="I75:J75"/>
    <mergeCell ref="M75:N75"/>
    <mergeCell ref="O76:P76"/>
    <mergeCell ref="O71:P71"/>
    <mergeCell ref="O72:P72"/>
    <mergeCell ref="O73:P73"/>
    <mergeCell ref="H79:S79"/>
    <mergeCell ref="H80:H81"/>
    <mergeCell ref="I80:J80"/>
    <mergeCell ref="K80:L80"/>
    <mergeCell ref="M80:N80"/>
    <mergeCell ref="O80:P80"/>
    <mergeCell ref="Q71:S71"/>
    <mergeCell ref="Q72:S72"/>
    <mergeCell ref="Q73:S73"/>
    <mergeCell ref="K75:L75"/>
    <mergeCell ref="K76:L76"/>
    <mergeCell ref="I76:J76"/>
    <mergeCell ref="Q49:S49"/>
    <mergeCell ref="Q59:S59"/>
    <mergeCell ref="Q60:S60"/>
    <mergeCell ref="K48:L48"/>
    <mergeCell ref="K49:L49"/>
    <mergeCell ref="K59:L59"/>
    <mergeCell ref="K60:L60"/>
    <mergeCell ref="I48:J48"/>
    <mergeCell ref="I49:J49"/>
    <mergeCell ref="I59:J59"/>
    <mergeCell ref="I60:J60"/>
    <mergeCell ref="M48:N48"/>
    <mergeCell ref="M49:N49"/>
    <mergeCell ref="M59:N59"/>
    <mergeCell ref="M60:N60"/>
    <mergeCell ref="I55:J55"/>
    <mergeCell ref="K55:L55"/>
    <mergeCell ref="M55:N55"/>
    <mergeCell ref="O58:P58"/>
    <mergeCell ref="Q58:S58"/>
    <mergeCell ref="O53:P53"/>
    <mergeCell ref="Q53:S53"/>
    <mergeCell ref="O54:P54"/>
    <mergeCell ref="Q54:S54"/>
    <mergeCell ref="B21:B23"/>
    <mergeCell ref="D21:D23"/>
    <mergeCell ref="F21:F23"/>
    <mergeCell ref="G21:G23"/>
    <mergeCell ref="C5:G5"/>
    <mergeCell ref="C6:G6"/>
    <mergeCell ref="C12:C14"/>
    <mergeCell ref="Q47:S47"/>
    <mergeCell ref="Q48:S48"/>
    <mergeCell ref="M47:N47"/>
    <mergeCell ref="F30:F32"/>
    <mergeCell ref="G30:G32"/>
    <mergeCell ref="H44:S44"/>
    <mergeCell ref="H45:H46"/>
    <mergeCell ref="I45:J45"/>
    <mergeCell ref="K45:L45"/>
    <mergeCell ref="B15:B17"/>
    <mergeCell ref="D15:D17"/>
    <mergeCell ref="F15:F17"/>
    <mergeCell ref="G15:G17"/>
    <mergeCell ref="B12:B14"/>
    <mergeCell ref="G12:G14"/>
    <mergeCell ref="F12:F14"/>
    <mergeCell ref="B9:B11"/>
    <mergeCell ref="Q10:S10"/>
    <mergeCell ref="O10:P10"/>
    <mergeCell ref="M10:N10"/>
    <mergeCell ref="E15:E17"/>
    <mergeCell ref="E12:E14"/>
    <mergeCell ref="D9:E10"/>
    <mergeCell ref="K10:L10"/>
    <mergeCell ref="G9:G11"/>
    <mergeCell ref="F9:F11"/>
    <mergeCell ref="C9:C11"/>
    <mergeCell ref="C15:C17"/>
    <mergeCell ref="C18:C20"/>
    <mergeCell ref="C56:C58"/>
    <mergeCell ref="I4:L4"/>
    <mergeCell ref="D12:D14"/>
    <mergeCell ref="C53:C55"/>
    <mergeCell ref="D53:D55"/>
    <mergeCell ref="E53:E55"/>
    <mergeCell ref="I56:J56"/>
    <mergeCell ref="K56:L56"/>
    <mergeCell ref="C50:C52"/>
    <mergeCell ref="D50:D52"/>
    <mergeCell ref="E50:E52"/>
    <mergeCell ref="F50:F52"/>
    <mergeCell ref="G50:G52"/>
    <mergeCell ref="I50:J50"/>
    <mergeCell ref="K50:L50"/>
    <mergeCell ref="C21:C23"/>
    <mergeCell ref="E18:E20"/>
    <mergeCell ref="E21:E23"/>
    <mergeCell ref="H9:S9"/>
    <mergeCell ref="H10:H11"/>
    <mergeCell ref="I10:J10"/>
    <mergeCell ref="B24:B26"/>
    <mergeCell ref="D24:D26"/>
    <mergeCell ref="F24:F26"/>
    <mergeCell ref="G24:G26"/>
    <mergeCell ref="B39:B41"/>
    <mergeCell ref="D39:D41"/>
    <mergeCell ref="F39:F41"/>
    <mergeCell ref="G39:G41"/>
    <mergeCell ref="B36:B38"/>
    <mergeCell ref="D36:D38"/>
    <mergeCell ref="F36:F38"/>
    <mergeCell ref="G36:G38"/>
    <mergeCell ref="C24:C26"/>
    <mergeCell ref="C36:C38"/>
    <mergeCell ref="E24:E26"/>
    <mergeCell ref="E36:E38"/>
    <mergeCell ref="E39:E41"/>
    <mergeCell ref="B18:B20"/>
    <mergeCell ref="D18:D20"/>
    <mergeCell ref="F18:F20"/>
    <mergeCell ref="G18:G20"/>
    <mergeCell ref="B59:B61"/>
    <mergeCell ref="D59:D61"/>
    <mergeCell ref="F59:F61"/>
    <mergeCell ref="G59:G61"/>
    <mergeCell ref="B47:B49"/>
    <mergeCell ref="D47:D49"/>
    <mergeCell ref="F47:F49"/>
    <mergeCell ref="G47:G49"/>
    <mergeCell ref="B44:B46"/>
    <mergeCell ref="F44:F46"/>
    <mergeCell ref="G44:G46"/>
    <mergeCell ref="C44:C46"/>
    <mergeCell ref="C59:C61"/>
    <mergeCell ref="E59:E61"/>
    <mergeCell ref="B56:B58"/>
    <mergeCell ref="D56:D58"/>
    <mergeCell ref="E56:E58"/>
    <mergeCell ref="F56:F58"/>
    <mergeCell ref="G56:G58"/>
    <mergeCell ref="D44:E45"/>
    <mergeCell ref="B53:B55"/>
    <mergeCell ref="F53:F55"/>
    <mergeCell ref="G53:G55"/>
    <mergeCell ref="B50:B52"/>
    <mergeCell ref="C68:C70"/>
    <mergeCell ref="E62:E64"/>
    <mergeCell ref="E65:E67"/>
    <mergeCell ref="E68:E70"/>
    <mergeCell ref="B71:B73"/>
    <mergeCell ref="D71:D73"/>
    <mergeCell ref="F71:F73"/>
    <mergeCell ref="G71:G73"/>
    <mergeCell ref="B62:B64"/>
    <mergeCell ref="D62:D64"/>
    <mergeCell ref="F62:F64"/>
    <mergeCell ref="G62:G64"/>
    <mergeCell ref="C62:C64"/>
    <mergeCell ref="B74:B76"/>
    <mergeCell ref="D74:D76"/>
    <mergeCell ref="F74:F76"/>
    <mergeCell ref="G74:G76"/>
    <mergeCell ref="C71:C73"/>
    <mergeCell ref="B65:B67"/>
    <mergeCell ref="D65:D67"/>
    <mergeCell ref="F65:F67"/>
    <mergeCell ref="G65:G67"/>
    <mergeCell ref="C65:C67"/>
    <mergeCell ref="G68:G70"/>
    <mergeCell ref="M45:N45"/>
    <mergeCell ref="O45:P45"/>
    <mergeCell ref="Q45:S45"/>
    <mergeCell ref="I46:J46"/>
    <mergeCell ref="K46:L46"/>
    <mergeCell ref="M46:N46"/>
    <mergeCell ref="O46:P46"/>
    <mergeCell ref="I47:J47"/>
    <mergeCell ref="B68:B70"/>
    <mergeCell ref="D68:D70"/>
    <mergeCell ref="F68:F70"/>
    <mergeCell ref="K47:L47"/>
    <mergeCell ref="I61:J61"/>
    <mergeCell ref="K66:L66"/>
    <mergeCell ref="K67:L67"/>
    <mergeCell ref="K68:L68"/>
    <mergeCell ref="K69:L69"/>
    <mergeCell ref="K70:L70"/>
    <mergeCell ref="K61:L61"/>
    <mergeCell ref="K62:L62"/>
    <mergeCell ref="K63:L63"/>
    <mergeCell ref="K64:L64"/>
    <mergeCell ref="K65:L65"/>
    <mergeCell ref="I67:J67"/>
    <mergeCell ref="I68:J68"/>
    <mergeCell ref="I69:J69"/>
    <mergeCell ref="I70:J70"/>
    <mergeCell ref="I71:J71"/>
    <mergeCell ref="I62:J62"/>
    <mergeCell ref="I63:J63"/>
    <mergeCell ref="I65:J65"/>
    <mergeCell ref="I64:J64"/>
    <mergeCell ref="I66:J66"/>
    <mergeCell ref="M66:N66"/>
    <mergeCell ref="M67:N67"/>
    <mergeCell ref="M68:N68"/>
    <mergeCell ref="M69:N69"/>
    <mergeCell ref="M70:N70"/>
    <mergeCell ref="K71:L71"/>
    <mergeCell ref="K72:L72"/>
    <mergeCell ref="K73:L73"/>
    <mergeCell ref="K74:L74"/>
    <mergeCell ref="M72:N72"/>
    <mergeCell ref="M73:N73"/>
    <mergeCell ref="M74:N74"/>
    <mergeCell ref="M61:N61"/>
    <mergeCell ref="M62:N62"/>
    <mergeCell ref="M63:N63"/>
    <mergeCell ref="M64:N64"/>
    <mergeCell ref="M65:N65"/>
    <mergeCell ref="O74:P74"/>
    <mergeCell ref="O75:P75"/>
    <mergeCell ref="M76:N76"/>
    <mergeCell ref="O47:P47"/>
    <mergeCell ref="O48:P48"/>
    <mergeCell ref="O49:P49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M71:N71"/>
    <mergeCell ref="I102:J102"/>
    <mergeCell ref="K100:L100"/>
    <mergeCell ref="M100:N100"/>
    <mergeCell ref="O100:P100"/>
    <mergeCell ref="I101:J101"/>
    <mergeCell ref="K101:L101"/>
    <mergeCell ref="M101:N101"/>
    <mergeCell ref="O101:P101"/>
    <mergeCell ref="I100:J100"/>
    <mergeCell ref="I98:J98"/>
    <mergeCell ref="K98:L98"/>
    <mergeCell ref="M98:N98"/>
    <mergeCell ref="O98:P98"/>
    <mergeCell ref="I99:J99"/>
    <mergeCell ref="K99:L99"/>
    <mergeCell ref="M99:N99"/>
    <mergeCell ref="O99:P99"/>
    <mergeCell ref="I94:J94"/>
    <mergeCell ref="K94:L94"/>
    <mergeCell ref="M94:N94"/>
    <mergeCell ref="O94:P94"/>
    <mergeCell ref="I95:J95"/>
    <mergeCell ref="K97:L97"/>
    <mergeCell ref="M97:N97"/>
    <mergeCell ref="O97:P97"/>
    <mergeCell ref="M103:N103"/>
    <mergeCell ref="O103:P103"/>
    <mergeCell ref="I104:J104"/>
    <mergeCell ref="K104:L104"/>
    <mergeCell ref="M104:N104"/>
    <mergeCell ref="Q80:S80"/>
    <mergeCell ref="I81:J81"/>
    <mergeCell ref="K81:L81"/>
    <mergeCell ref="M81:N81"/>
    <mergeCell ref="O81:P81"/>
    <mergeCell ref="Q97:S97"/>
    <mergeCell ref="Q98:S98"/>
    <mergeCell ref="Q99:S99"/>
    <mergeCell ref="Q94:S94"/>
    <mergeCell ref="K95:L95"/>
    <mergeCell ref="M95:N95"/>
    <mergeCell ref="O95:P95"/>
    <mergeCell ref="Q95:S95"/>
    <mergeCell ref="I96:J96"/>
    <mergeCell ref="K96:L96"/>
    <mergeCell ref="M96:N96"/>
    <mergeCell ref="O96:P96"/>
    <mergeCell ref="Q96:S96"/>
    <mergeCell ref="I97:J97"/>
    <mergeCell ref="K108:L108"/>
    <mergeCell ref="M108:N108"/>
    <mergeCell ref="O108:P108"/>
    <mergeCell ref="B2:I3"/>
    <mergeCell ref="K106:L106"/>
    <mergeCell ref="M106:N106"/>
    <mergeCell ref="O106:P106"/>
    <mergeCell ref="I107:J107"/>
    <mergeCell ref="K107:L107"/>
    <mergeCell ref="M107:N107"/>
    <mergeCell ref="O107:P107"/>
    <mergeCell ref="I106:J106"/>
    <mergeCell ref="I108:J108"/>
    <mergeCell ref="O104:P104"/>
    <mergeCell ref="I105:J105"/>
    <mergeCell ref="K105:L105"/>
    <mergeCell ref="M105:N105"/>
    <mergeCell ref="O105:P105"/>
    <mergeCell ref="K102:L102"/>
    <mergeCell ref="M102:N102"/>
    <mergeCell ref="O102:P102"/>
    <mergeCell ref="I103:J103"/>
    <mergeCell ref="K103:L103"/>
    <mergeCell ref="B100:G102"/>
    <mergeCell ref="B103:G105"/>
    <mergeCell ref="B94:G96"/>
    <mergeCell ref="B97:G99"/>
    <mergeCell ref="B85:G87"/>
    <mergeCell ref="B88:G90"/>
    <mergeCell ref="B91:G93"/>
    <mergeCell ref="A82:A84"/>
    <mergeCell ref="A85:A87"/>
    <mergeCell ref="A88:A90"/>
    <mergeCell ref="A91:A93"/>
    <mergeCell ref="A94:A96"/>
    <mergeCell ref="A97:A99"/>
    <mergeCell ref="A100:A102"/>
    <mergeCell ref="A103:A105"/>
    <mergeCell ref="B82:G84"/>
  </mergeCells>
  <phoneticPr fontId="49" type="noConversion"/>
  <dataValidations count="2">
    <dataValidation type="list" allowBlank="1" showInputMessage="1" showErrorMessage="1" sqref="B15:B38" xr:uid="{FC705B4E-C6DA-466F-A1E9-354FE158956C}">
      <formula1>INTERVENTION</formula1>
    </dataValidation>
    <dataValidation type="list" allowBlank="1" showInputMessage="1" showErrorMessage="1" sqref="C50:C73 C15:C38" xr:uid="{1A9BCC63-5C65-4FA6-8ED4-28D4634B729C}">
      <formula1>CALL_AREA</formula1>
    </dataValidation>
  </dataValidations>
  <pageMargins left="0.7" right="0.7" top="0.75" bottom="0.75" header="0.3" footer="0.3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1EB4-1BA9-43CE-A871-732E56870213}">
  <sheetPr>
    <pageSetUpPr fitToPage="1"/>
  </sheetPr>
  <dimension ref="A1:X117"/>
  <sheetViews>
    <sheetView tabSelected="1" zoomScale="50" zoomScaleNormal="5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D7" sqref="D7"/>
    </sheetView>
  </sheetViews>
  <sheetFormatPr defaultColWidth="9.1796875" defaultRowHeight="15.75" customHeight="1" x14ac:dyDescent="0.35"/>
  <cols>
    <col min="1" max="1" width="3.453125" style="267" customWidth="1"/>
    <col min="2" max="2" width="30.26953125" style="204" customWidth="1"/>
    <col min="3" max="3" width="8.453125" style="196" customWidth="1"/>
    <col min="4" max="4" width="66.54296875" style="268" customWidth="1"/>
    <col min="5" max="21" width="21.81640625" style="269" customWidth="1"/>
    <col min="22" max="22" width="31.08984375" style="269" customWidth="1"/>
    <col min="23" max="23" width="27.1796875" style="269" customWidth="1"/>
    <col min="24" max="16384" width="9.1796875" style="196"/>
  </cols>
  <sheetData>
    <row r="1" spans="1:24" ht="23.5" thickBot="1" x14ac:dyDescent="0.4">
      <c r="A1" s="192"/>
      <c r="B1" s="649" t="s">
        <v>33</v>
      </c>
      <c r="C1" s="649"/>
      <c r="D1" s="193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5"/>
    </row>
    <row r="2" spans="1:24" customFormat="1" ht="31.5" thickBot="1" x14ac:dyDescent="0.6">
      <c r="B2" s="197" t="s">
        <v>253</v>
      </c>
      <c r="C2" s="197"/>
      <c r="D2" s="429" t="s">
        <v>261</v>
      </c>
      <c r="E2" s="433">
        <f>'TAB 1- Expenditure Summary'!Q108</f>
        <v>0</v>
      </c>
    </row>
    <row r="3" spans="1:24" s="203" customFormat="1" ht="12" customHeight="1" thickBot="1" x14ac:dyDescent="0.4">
      <c r="A3" s="198"/>
      <c r="B3" s="199"/>
      <c r="C3" s="199"/>
      <c r="D3" s="200"/>
      <c r="E3" s="201"/>
      <c r="F3" s="201"/>
      <c r="G3" s="202"/>
      <c r="H3" s="202"/>
      <c r="I3" s="201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99"/>
    </row>
    <row r="4" spans="1:24" s="204" customFormat="1" ht="50.15" customHeight="1" thickBot="1" x14ac:dyDescent="0.4">
      <c r="B4" s="628" t="s">
        <v>35</v>
      </c>
      <c r="C4" s="630" t="s">
        <v>36</v>
      </c>
      <c r="D4" s="632" t="s">
        <v>37</v>
      </c>
      <c r="E4" s="640" t="s">
        <v>115</v>
      </c>
      <c r="F4" s="640"/>
      <c r="G4" s="640"/>
      <c r="H4" s="641"/>
      <c r="I4" s="650" t="s">
        <v>114</v>
      </c>
      <c r="J4" s="650"/>
      <c r="K4" s="650"/>
      <c r="L4" s="651"/>
      <c r="M4" s="634" t="s">
        <v>116</v>
      </c>
      <c r="N4" s="635"/>
      <c r="O4" s="635"/>
      <c r="P4" s="635"/>
      <c r="Q4" s="636"/>
      <c r="R4" s="623" t="s">
        <v>117</v>
      </c>
      <c r="S4" s="624"/>
      <c r="T4" s="624"/>
      <c r="U4" s="624"/>
      <c r="V4" s="625"/>
      <c r="W4" s="626" t="s">
        <v>38</v>
      </c>
    </row>
    <row r="5" spans="1:24" s="220" customFormat="1" ht="50.15" customHeight="1" thickBot="1" x14ac:dyDescent="0.4">
      <c r="A5" s="205"/>
      <c r="B5" s="629"/>
      <c r="C5" s="631"/>
      <c r="D5" s="633"/>
      <c r="E5" s="206" t="s">
        <v>44</v>
      </c>
      <c r="F5" s="206" t="s">
        <v>45</v>
      </c>
      <c r="G5" s="207" t="s">
        <v>46</v>
      </c>
      <c r="H5" s="208" t="s">
        <v>42</v>
      </c>
      <c r="I5" s="209" t="s">
        <v>39</v>
      </c>
      <c r="J5" s="209" t="s">
        <v>40</v>
      </c>
      <c r="K5" s="210" t="s">
        <v>41</v>
      </c>
      <c r="L5" s="211" t="s">
        <v>42</v>
      </c>
      <c r="M5" s="212" t="s">
        <v>43</v>
      </c>
      <c r="N5" s="213" t="s">
        <v>44</v>
      </c>
      <c r="O5" s="213" t="s">
        <v>45</v>
      </c>
      <c r="P5" s="214" t="s">
        <v>46</v>
      </c>
      <c r="Q5" s="215" t="s">
        <v>47</v>
      </c>
      <c r="R5" s="216" t="s">
        <v>48</v>
      </c>
      <c r="S5" s="217" t="s">
        <v>49</v>
      </c>
      <c r="T5" s="217" t="s">
        <v>50</v>
      </c>
      <c r="U5" s="218" t="s">
        <v>51</v>
      </c>
      <c r="V5" s="219" t="s">
        <v>52</v>
      </c>
      <c r="W5" s="627"/>
    </row>
    <row r="6" spans="1:24" ht="15.5" x14ac:dyDescent="0.35">
      <c r="A6" s="637" t="s">
        <v>53</v>
      </c>
      <c r="B6" s="652" t="s">
        <v>125</v>
      </c>
      <c r="C6" s="222" t="s">
        <v>54</v>
      </c>
      <c r="D6" s="272"/>
      <c r="E6" s="1"/>
      <c r="F6" s="1"/>
      <c r="G6" s="2"/>
      <c r="H6" s="223">
        <f>E6+F6+G6</f>
        <v>0</v>
      </c>
      <c r="I6" s="1"/>
      <c r="J6" s="1"/>
      <c r="K6" s="2"/>
      <c r="L6" s="224">
        <f>I6+J6+K6</f>
        <v>0</v>
      </c>
      <c r="M6" s="3"/>
      <c r="N6" s="1"/>
      <c r="O6" s="1"/>
      <c r="P6" s="4"/>
      <c r="Q6" s="225">
        <f>M6+N6+O6+P6</f>
        <v>0</v>
      </c>
      <c r="R6" s="3"/>
      <c r="S6" s="1"/>
      <c r="T6" s="1"/>
      <c r="U6" s="2"/>
      <c r="V6" s="226">
        <f>R6+S6+T6+U6</f>
        <v>0</v>
      </c>
      <c r="W6" s="227">
        <f>H6+L6+Q6+V6</f>
        <v>0</v>
      </c>
    </row>
    <row r="7" spans="1:24" ht="15.5" x14ac:dyDescent="0.35">
      <c r="A7" s="637"/>
      <c r="B7" s="653"/>
      <c r="C7" s="222" t="s">
        <v>118</v>
      </c>
      <c r="D7" s="273"/>
      <c r="E7" s="1"/>
      <c r="F7" s="1"/>
      <c r="G7" s="2"/>
      <c r="H7" s="223">
        <f t="shared" ref="H7:H13" si="0">E7+F7+G7</f>
        <v>0</v>
      </c>
      <c r="I7" s="1"/>
      <c r="J7" s="1"/>
      <c r="K7" s="2"/>
      <c r="L7" s="224">
        <f t="shared" ref="L7:L13" si="1">I7+J7+K7</f>
        <v>0</v>
      </c>
      <c r="M7" s="3"/>
      <c r="N7" s="1"/>
      <c r="O7" s="1"/>
      <c r="P7" s="4"/>
      <c r="Q7" s="225">
        <f t="shared" ref="Q7:Q13" si="2">M7+N7+O7+P7</f>
        <v>0</v>
      </c>
      <c r="R7" s="3"/>
      <c r="S7" s="1"/>
      <c r="T7" s="1"/>
      <c r="U7" s="2"/>
      <c r="V7" s="226">
        <f t="shared" ref="V7:V12" si="3">R7+S7+T7+U7</f>
        <v>0</v>
      </c>
      <c r="W7" s="227">
        <f t="shared" ref="W7:W13" si="4">H7+L7+Q7+V7</f>
        <v>0</v>
      </c>
    </row>
    <row r="8" spans="1:24" ht="15.5" x14ac:dyDescent="0.35">
      <c r="A8" s="637"/>
      <c r="B8" s="653"/>
      <c r="C8" s="222" t="s">
        <v>119</v>
      </c>
      <c r="D8" s="273"/>
      <c r="E8" s="1"/>
      <c r="F8" s="1"/>
      <c r="G8" s="2"/>
      <c r="H8" s="223">
        <f t="shared" si="0"/>
        <v>0</v>
      </c>
      <c r="I8" s="1"/>
      <c r="J8" s="1"/>
      <c r="K8" s="2"/>
      <c r="L8" s="224">
        <f t="shared" si="1"/>
        <v>0</v>
      </c>
      <c r="M8" s="3"/>
      <c r="N8" s="1"/>
      <c r="O8" s="1"/>
      <c r="P8" s="4"/>
      <c r="Q8" s="225">
        <f t="shared" si="2"/>
        <v>0</v>
      </c>
      <c r="R8" s="3"/>
      <c r="S8" s="1"/>
      <c r="T8" s="1"/>
      <c r="U8" s="2"/>
      <c r="V8" s="226">
        <f t="shared" si="3"/>
        <v>0</v>
      </c>
      <c r="W8" s="227">
        <f t="shared" si="4"/>
        <v>0</v>
      </c>
    </row>
    <row r="9" spans="1:24" ht="15.5" x14ac:dyDescent="0.35">
      <c r="A9" s="637"/>
      <c r="B9" s="653"/>
      <c r="C9" s="222" t="s">
        <v>120</v>
      </c>
      <c r="D9" s="273"/>
      <c r="E9" s="1"/>
      <c r="F9" s="1"/>
      <c r="G9" s="2"/>
      <c r="H9" s="223">
        <f t="shared" si="0"/>
        <v>0</v>
      </c>
      <c r="I9" s="1"/>
      <c r="J9" s="1"/>
      <c r="K9" s="2"/>
      <c r="L9" s="224">
        <f t="shared" si="1"/>
        <v>0</v>
      </c>
      <c r="M9" s="3"/>
      <c r="N9" s="1"/>
      <c r="O9" s="1"/>
      <c r="P9" s="4"/>
      <c r="Q9" s="225">
        <f t="shared" si="2"/>
        <v>0</v>
      </c>
      <c r="R9" s="3"/>
      <c r="S9" s="1"/>
      <c r="T9" s="1"/>
      <c r="U9" s="2"/>
      <c r="V9" s="226">
        <f t="shared" si="3"/>
        <v>0</v>
      </c>
      <c r="W9" s="227">
        <f t="shared" si="4"/>
        <v>0</v>
      </c>
    </row>
    <row r="10" spans="1:24" ht="15.5" x14ac:dyDescent="0.35">
      <c r="A10" s="637"/>
      <c r="B10" s="653"/>
      <c r="C10" s="222" t="s">
        <v>121</v>
      </c>
      <c r="D10" s="273"/>
      <c r="E10" s="1"/>
      <c r="F10" s="1"/>
      <c r="G10" s="2"/>
      <c r="H10" s="223">
        <f t="shared" si="0"/>
        <v>0</v>
      </c>
      <c r="I10" s="1"/>
      <c r="J10" s="1"/>
      <c r="K10" s="2"/>
      <c r="L10" s="224">
        <f t="shared" si="1"/>
        <v>0</v>
      </c>
      <c r="M10" s="3"/>
      <c r="N10" s="1"/>
      <c r="O10" s="1"/>
      <c r="P10" s="4"/>
      <c r="Q10" s="225">
        <f t="shared" si="2"/>
        <v>0</v>
      </c>
      <c r="R10" s="3"/>
      <c r="S10" s="1"/>
      <c r="T10" s="1"/>
      <c r="U10" s="2"/>
      <c r="V10" s="226">
        <f t="shared" si="3"/>
        <v>0</v>
      </c>
      <c r="W10" s="227">
        <f t="shared" si="4"/>
        <v>0</v>
      </c>
    </row>
    <row r="11" spans="1:24" ht="15.5" x14ac:dyDescent="0.35">
      <c r="A11" s="637"/>
      <c r="B11" s="653"/>
      <c r="C11" s="222" t="s">
        <v>122</v>
      </c>
      <c r="D11" s="273"/>
      <c r="E11" s="1"/>
      <c r="F11" s="1"/>
      <c r="G11" s="2"/>
      <c r="H11" s="223">
        <f t="shared" si="0"/>
        <v>0</v>
      </c>
      <c r="I11" s="1"/>
      <c r="J11" s="1"/>
      <c r="K11" s="2"/>
      <c r="L11" s="224">
        <f t="shared" si="1"/>
        <v>0</v>
      </c>
      <c r="M11" s="3"/>
      <c r="N11" s="1"/>
      <c r="O11" s="1"/>
      <c r="P11" s="4"/>
      <c r="Q11" s="225">
        <f t="shared" si="2"/>
        <v>0</v>
      </c>
      <c r="R11" s="3"/>
      <c r="S11" s="1"/>
      <c r="T11" s="1"/>
      <c r="U11" s="2"/>
      <c r="V11" s="226">
        <f t="shared" si="3"/>
        <v>0</v>
      </c>
      <c r="W11" s="227">
        <f t="shared" si="4"/>
        <v>0</v>
      </c>
    </row>
    <row r="12" spans="1:24" ht="15.5" x14ac:dyDescent="0.35">
      <c r="A12" s="637"/>
      <c r="B12" s="653"/>
      <c r="C12" s="222" t="s">
        <v>123</v>
      </c>
      <c r="D12" s="273"/>
      <c r="E12" s="1"/>
      <c r="F12" s="1"/>
      <c r="G12" s="2"/>
      <c r="H12" s="223">
        <f t="shared" si="0"/>
        <v>0</v>
      </c>
      <c r="I12" s="1"/>
      <c r="J12" s="1"/>
      <c r="K12" s="2"/>
      <c r="L12" s="224">
        <f t="shared" si="1"/>
        <v>0</v>
      </c>
      <c r="M12" s="3"/>
      <c r="N12" s="1"/>
      <c r="O12" s="1"/>
      <c r="P12" s="4"/>
      <c r="Q12" s="225">
        <f t="shared" si="2"/>
        <v>0</v>
      </c>
      <c r="R12" s="3"/>
      <c r="S12" s="1"/>
      <c r="T12" s="1"/>
      <c r="U12" s="2"/>
      <c r="V12" s="226">
        <f t="shared" si="3"/>
        <v>0</v>
      </c>
      <c r="W12" s="227">
        <f t="shared" si="4"/>
        <v>0</v>
      </c>
    </row>
    <row r="13" spans="1:24" ht="15.5" x14ac:dyDescent="0.35">
      <c r="A13" s="637"/>
      <c r="B13" s="654"/>
      <c r="C13" s="222" t="s">
        <v>124</v>
      </c>
      <c r="D13" s="273"/>
      <c r="E13" s="1"/>
      <c r="F13" s="1"/>
      <c r="G13" s="2"/>
      <c r="H13" s="223">
        <f t="shared" si="0"/>
        <v>0</v>
      </c>
      <c r="I13" s="1"/>
      <c r="J13" s="1"/>
      <c r="K13" s="2"/>
      <c r="L13" s="224">
        <f t="shared" si="1"/>
        <v>0</v>
      </c>
      <c r="M13" s="3"/>
      <c r="N13" s="1"/>
      <c r="O13" s="1"/>
      <c r="P13" s="4"/>
      <c r="Q13" s="225">
        <f t="shared" si="2"/>
        <v>0</v>
      </c>
      <c r="R13" s="3"/>
      <c r="S13" s="1"/>
      <c r="T13" s="1"/>
      <c r="U13" s="2"/>
      <c r="V13" s="226">
        <f>R13+S13+T13+U13</f>
        <v>0</v>
      </c>
      <c r="W13" s="227">
        <f t="shared" si="4"/>
        <v>0</v>
      </c>
    </row>
    <row r="14" spans="1:24" s="204" customFormat="1" ht="16" thickBot="1" x14ac:dyDescent="0.4">
      <c r="A14" s="637"/>
      <c r="B14" s="638"/>
      <c r="C14" s="639"/>
      <c r="D14" s="228" t="s">
        <v>55</v>
      </c>
      <c r="E14" s="229">
        <f>SUM(E6:E13)</f>
        <v>0</v>
      </c>
      <c r="F14" s="229">
        <f t="shared" ref="F14:G14" si="5">SUM(F6:F13)</f>
        <v>0</v>
      </c>
      <c r="G14" s="229">
        <f t="shared" si="5"/>
        <v>0</v>
      </c>
      <c r="H14" s="229">
        <f>SUM(H6:H13)</f>
        <v>0</v>
      </c>
      <c r="I14" s="230">
        <f>SUM(I6:I13)</f>
        <v>0</v>
      </c>
      <c r="J14" s="230">
        <f t="shared" ref="J14" si="6">SUM(J6:J13)</f>
        <v>0</v>
      </c>
      <c r="K14" s="230">
        <f>SUM(K6:K13)</f>
        <v>0</v>
      </c>
      <c r="L14" s="230">
        <f>SUM(L6:L13)</f>
        <v>0</v>
      </c>
      <c r="M14" s="231">
        <f t="shared" ref="M14:O14" si="7">SUM(M6:M13)</f>
        <v>0</v>
      </c>
      <c r="N14" s="231">
        <f t="shared" si="7"/>
        <v>0</v>
      </c>
      <c r="O14" s="231">
        <f t="shared" si="7"/>
        <v>0</v>
      </c>
      <c r="P14" s="231">
        <f>SUM(P6:P13)</f>
        <v>0</v>
      </c>
      <c r="Q14" s="231">
        <f>SUM(Q6:Q13)</f>
        <v>0</v>
      </c>
      <c r="R14" s="232">
        <f>SUM(R6:R13)</f>
        <v>0</v>
      </c>
      <c r="S14" s="232">
        <f t="shared" ref="S14:T14" si="8">SUM(S6:S13)</f>
        <v>0</v>
      </c>
      <c r="T14" s="232">
        <f t="shared" si="8"/>
        <v>0</v>
      </c>
      <c r="U14" s="232">
        <f>SUM(U6:U13)</f>
        <v>0</v>
      </c>
      <c r="V14" s="232">
        <f t="shared" ref="V14" si="9">SUM(V5:V13)</f>
        <v>0</v>
      </c>
      <c r="W14" s="233">
        <f>SUM(W6:W13)</f>
        <v>0</v>
      </c>
    </row>
    <row r="15" spans="1:24" s="238" customFormat="1" ht="16" thickBot="1" x14ac:dyDescent="0.4">
      <c r="A15" s="637"/>
      <c r="B15" s="234"/>
      <c r="C15" s="235"/>
      <c r="D15" s="236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04"/>
    </row>
    <row r="16" spans="1:24" ht="15.5" x14ac:dyDescent="0.35">
      <c r="A16" s="221"/>
      <c r="B16" s="645" t="s">
        <v>260</v>
      </c>
      <c r="C16" s="239" t="s">
        <v>57</v>
      </c>
      <c r="D16" s="274"/>
      <c r="E16" s="5">
        <f>E6*0.15</f>
        <v>0</v>
      </c>
      <c r="F16" s="5">
        <f t="shared" ref="F16:G16" si="10">F6*0.15</f>
        <v>0</v>
      </c>
      <c r="G16" s="7">
        <f t="shared" si="10"/>
        <v>0</v>
      </c>
      <c r="H16" s="240">
        <f>E16+F16+G16</f>
        <v>0</v>
      </c>
      <c r="I16" s="5">
        <f>I6*0.15</f>
        <v>0</v>
      </c>
      <c r="J16" s="5">
        <f t="shared" ref="J16:K16" si="11">J6*0.15</f>
        <v>0</v>
      </c>
      <c r="K16" s="7">
        <f t="shared" si="11"/>
        <v>0</v>
      </c>
      <c r="L16" s="241">
        <f>I16+J16+K16</f>
        <v>0</v>
      </c>
      <c r="M16" s="5">
        <f>M6*0.15</f>
        <v>0</v>
      </c>
      <c r="N16" s="5">
        <f t="shared" ref="N16:P16" si="12">N6*0.15</f>
        <v>0</v>
      </c>
      <c r="O16" s="7">
        <f t="shared" si="12"/>
        <v>0</v>
      </c>
      <c r="P16" s="8">
        <f t="shared" si="12"/>
        <v>0</v>
      </c>
      <c r="Q16" s="242">
        <f>M16+N16+O16+P16</f>
        <v>0</v>
      </c>
      <c r="R16" s="5">
        <f>R6*0.15</f>
        <v>0</v>
      </c>
      <c r="S16" s="5">
        <f t="shared" ref="S16:U16" si="13">S6*0.15</f>
        <v>0</v>
      </c>
      <c r="T16" s="7">
        <f t="shared" si="13"/>
        <v>0</v>
      </c>
      <c r="U16" s="8">
        <f t="shared" si="13"/>
        <v>0</v>
      </c>
      <c r="V16" s="243">
        <f>R16+S16+T16+U16</f>
        <v>0</v>
      </c>
      <c r="W16" s="244">
        <f>H16+L16+Q16+V16</f>
        <v>0</v>
      </c>
    </row>
    <row r="17" spans="1:23" ht="15.5" x14ac:dyDescent="0.35">
      <c r="A17" s="221"/>
      <c r="B17" s="646"/>
      <c r="C17" s="222" t="s">
        <v>58</v>
      </c>
      <c r="D17" s="273"/>
      <c r="E17" s="1">
        <f t="shared" ref="E17:G23" si="14">E7*0.15</f>
        <v>0</v>
      </c>
      <c r="F17" s="1">
        <f t="shared" si="14"/>
        <v>0</v>
      </c>
      <c r="G17" s="2">
        <f t="shared" si="14"/>
        <v>0</v>
      </c>
      <c r="H17" s="223">
        <f t="shared" ref="H17:H23" si="15">E17+F17+G17</f>
        <v>0</v>
      </c>
      <c r="I17" s="1">
        <f t="shared" ref="I17:K17" si="16">I7*0.15</f>
        <v>0</v>
      </c>
      <c r="J17" s="1">
        <f t="shared" si="16"/>
        <v>0</v>
      </c>
      <c r="K17" s="2">
        <f t="shared" si="16"/>
        <v>0</v>
      </c>
      <c r="L17" s="224">
        <f t="shared" ref="L17:L23" si="17">I17+J17+K17</f>
        <v>0</v>
      </c>
      <c r="M17" s="1">
        <f t="shared" ref="M17" si="18">M7*0.15</f>
        <v>0</v>
      </c>
      <c r="N17" s="1">
        <f t="shared" ref="N17:P17" si="19">N7*0.15</f>
        <v>0</v>
      </c>
      <c r="O17" s="2">
        <f t="shared" si="19"/>
        <v>0</v>
      </c>
      <c r="P17" s="4">
        <f t="shared" si="19"/>
        <v>0</v>
      </c>
      <c r="Q17" s="225">
        <f t="shared" ref="Q17:Q23" si="20">M17+N17+O17+P17</f>
        <v>0</v>
      </c>
      <c r="R17" s="1">
        <f t="shared" ref="R17:U17" si="21">R7*0.15</f>
        <v>0</v>
      </c>
      <c r="S17" s="1">
        <f t="shared" si="21"/>
        <v>0</v>
      </c>
      <c r="T17" s="2">
        <f t="shared" si="21"/>
        <v>0</v>
      </c>
      <c r="U17" s="4">
        <f t="shared" si="21"/>
        <v>0</v>
      </c>
      <c r="V17" s="226">
        <f t="shared" ref="V17:V22" si="22">R17+S17+T17+U17</f>
        <v>0</v>
      </c>
      <c r="W17" s="227">
        <f t="shared" ref="W17:W23" si="23">H17+L17+Q17+V17</f>
        <v>0</v>
      </c>
    </row>
    <row r="18" spans="1:23" ht="15.5" x14ac:dyDescent="0.35">
      <c r="A18" s="221"/>
      <c r="B18" s="646"/>
      <c r="C18" s="222" t="s">
        <v>59</v>
      </c>
      <c r="D18" s="273"/>
      <c r="E18" s="1">
        <f t="shared" si="14"/>
        <v>0</v>
      </c>
      <c r="F18" s="1">
        <f t="shared" si="14"/>
        <v>0</v>
      </c>
      <c r="G18" s="2">
        <f t="shared" si="14"/>
        <v>0</v>
      </c>
      <c r="H18" s="223">
        <f t="shared" si="15"/>
        <v>0</v>
      </c>
      <c r="I18" s="1">
        <f t="shared" ref="I18:K18" si="24">I8*0.15</f>
        <v>0</v>
      </c>
      <c r="J18" s="1">
        <f t="shared" si="24"/>
        <v>0</v>
      </c>
      <c r="K18" s="2">
        <f t="shared" si="24"/>
        <v>0</v>
      </c>
      <c r="L18" s="224">
        <f t="shared" si="17"/>
        <v>0</v>
      </c>
      <c r="M18" s="1">
        <f t="shared" ref="M18" si="25">M8*0.15</f>
        <v>0</v>
      </c>
      <c r="N18" s="1">
        <f t="shared" ref="N18:P18" si="26">N8*0.15</f>
        <v>0</v>
      </c>
      <c r="O18" s="2">
        <f t="shared" si="26"/>
        <v>0</v>
      </c>
      <c r="P18" s="4">
        <f t="shared" si="26"/>
        <v>0</v>
      </c>
      <c r="Q18" s="225">
        <f t="shared" si="20"/>
        <v>0</v>
      </c>
      <c r="R18" s="1">
        <f t="shared" ref="R18:U18" si="27">R8*0.15</f>
        <v>0</v>
      </c>
      <c r="S18" s="1">
        <f t="shared" si="27"/>
        <v>0</v>
      </c>
      <c r="T18" s="2">
        <f t="shared" si="27"/>
        <v>0</v>
      </c>
      <c r="U18" s="4">
        <f t="shared" si="27"/>
        <v>0</v>
      </c>
      <c r="V18" s="226">
        <f t="shared" si="22"/>
        <v>0</v>
      </c>
      <c r="W18" s="227">
        <f t="shared" si="23"/>
        <v>0</v>
      </c>
    </row>
    <row r="19" spans="1:23" ht="15.5" x14ac:dyDescent="0.35">
      <c r="A19" s="221"/>
      <c r="B19" s="646"/>
      <c r="C19" s="222" t="s">
        <v>60</v>
      </c>
      <c r="D19" s="273"/>
      <c r="E19" s="1">
        <f t="shared" si="14"/>
        <v>0</v>
      </c>
      <c r="F19" s="1">
        <f t="shared" si="14"/>
        <v>0</v>
      </c>
      <c r="G19" s="2">
        <f t="shared" si="14"/>
        <v>0</v>
      </c>
      <c r="H19" s="223">
        <f t="shared" si="15"/>
        <v>0</v>
      </c>
      <c r="I19" s="1">
        <f t="shared" ref="I19:K19" si="28">I9*0.15</f>
        <v>0</v>
      </c>
      <c r="J19" s="1">
        <f t="shared" si="28"/>
        <v>0</v>
      </c>
      <c r="K19" s="2">
        <f t="shared" si="28"/>
        <v>0</v>
      </c>
      <c r="L19" s="224">
        <f t="shared" si="17"/>
        <v>0</v>
      </c>
      <c r="M19" s="1">
        <f t="shared" ref="M19" si="29">M9*0.15</f>
        <v>0</v>
      </c>
      <c r="N19" s="1">
        <f t="shared" ref="N19:P19" si="30">N9*0.15</f>
        <v>0</v>
      </c>
      <c r="O19" s="2">
        <f t="shared" si="30"/>
        <v>0</v>
      </c>
      <c r="P19" s="4">
        <f t="shared" si="30"/>
        <v>0</v>
      </c>
      <c r="Q19" s="225">
        <f t="shared" si="20"/>
        <v>0</v>
      </c>
      <c r="R19" s="1">
        <f t="shared" ref="R19:U19" si="31">R9*0.15</f>
        <v>0</v>
      </c>
      <c r="S19" s="1">
        <f t="shared" si="31"/>
        <v>0</v>
      </c>
      <c r="T19" s="2">
        <f t="shared" si="31"/>
        <v>0</v>
      </c>
      <c r="U19" s="4">
        <f t="shared" si="31"/>
        <v>0</v>
      </c>
      <c r="V19" s="226">
        <f t="shared" si="22"/>
        <v>0</v>
      </c>
      <c r="W19" s="227">
        <f t="shared" si="23"/>
        <v>0</v>
      </c>
    </row>
    <row r="20" spans="1:23" ht="15.5" x14ac:dyDescent="0.35">
      <c r="A20" s="221"/>
      <c r="B20" s="646"/>
      <c r="C20" s="222" t="s">
        <v>61</v>
      </c>
      <c r="D20" s="273"/>
      <c r="E20" s="1">
        <f t="shared" si="14"/>
        <v>0</v>
      </c>
      <c r="F20" s="1">
        <f t="shared" si="14"/>
        <v>0</v>
      </c>
      <c r="G20" s="2">
        <f t="shared" si="14"/>
        <v>0</v>
      </c>
      <c r="H20" s="223">
        <f t="shared" si="15"/>
        <v>0</v>
      </c>
      <c r="I20" s="1">
        <f t="shared" ref="I20:K20" si="32">I10*0.15</f>
        <v>0</v>
      </c>
      <c r="J20" s="1">
        <f t="shared" si="32"/>
        <v>0</v>
      </c>
      <c r="K20" s="2">
        <f t="shared" si="32"/>
        <v>0</v>
      </c>
      <c r="L20" s="224">
        <f t="shared" si="17"/>
        <v>0</v>
      </c>
      <c r="M20" s="1">
        <f t="shared" ref="M20" si="33">M10*0.15</f>
        <v>0</v>
      </c>
      <c r="N20" s="1">
        <f t="shared" ref="N20:P20" si="34">N10*0.15</f>
        <v>0</v>
      </c>
      <c r="O20" s="2">
        <f t="shared" si="34"/>
        <v>0</v>
      </c>
      <c r="P20" s="4">
        <f t="shared" si="34"/>
        <v>0</v>
      </c>
      <c r="Q20" s="225">
        <f t="shared" si="20"/>
        <v>0</v>
      </c>
      <c r="R20" s="1">
        <f t="shared" ref="R20:U20" si="35">R10*0.15</f>
        <v>0</v>
      </c>
      <c r="S20" s="1">
        <f t="shared" si="35"/>
        <v>0</v>
      </c>
      <c r="T20" s="2">
        <f t="shared" si="35"/>
        <v>0</v>
      </c>
      <c r="U20" s="4">
        <f t="shared" si="35"/>
        <v>0</v>
      </c>
      <c r="V20" s="226">
        <f t="shared" si="22"/>
        <v>0</v>
      </c>
      <c r="W20" s="227">
        <f t="shared" si="23"/>
        <v>0</v>
      </c>
    </row>
    <row r="21" spans="1:23" ht="15.5" x14ac:dyDescent="0.35">
      <c r="A21" s="221"/>
      <c r="B21" s="646"/>
      <c r="C21" s="222" t="s">
        <v>62</v>
      </c>
      <c r="D21" s="273"/>
      <c r="E21" s="1">
        <f t="shared" si="14"/>
        <v>0</v>
      </c>
      <c r="F21" s="1">
        <f t="shared" si="14"/>
        <v>0</v>
      </c>
      <c r="G21" s="2">
        <f t="shared" si="14"/>
        <v>0</v>
      </c>
      <c r="H21" s="223">
        <f t="shared" si="15"/>
        <v>0</v>
      </c>
      <c r="I21" s="1">
        <f t="shared" ref="I21:K21" si="36">I11*0.15</f>
        <v>0</v>
      </c>
      <c r="J21" s="1">
        <f t="shared" si="36"/>
        <v>0</v>
      </c>
      <c r="K21" s="2">
        <f t="shared" si="36"/>
        <v>0</v>
      </c>
      <c r="L21" s="224">
        <f t="shared" si="17"/>
        <v>0</v>
      </c>
      <c r="M21" s="1">
        <f t="shared" ref="M21" si="37">M11*0.15</f>
        <v>0</v>
      </c>
      <c r="N21" s="1">
        <f t="shared" ref="N21:P21" si="38">N11*0.15</f>
        <v>0</v>
      </c>
      <c r="O21" s="2">
        <f t="shared" si="38"/>
        <v>0</v>
      </c>
      <c r="P21" s="4">
        <f t="shared" si="38"/>
        <v>0</v>
      </c>
      <c r="Q21" s="225">
        <f t="shared" si="20"/>
        <v>0</v>
      </c>
      <c r="R21" s="1">
        <f t="shared" ref="R21:U21" si="39">R11*0.15</f>
        <v>0</v>
      </c>
      <c r="S21" s="1">
        <f t="shared" si="39"/>
        <v>0</v>
      </c>
      <c r="T21" s="2">
        <f t="shared" si="39"/>
        <v>0</v>
      </c>
      <c r="U21" s="4">
        <f t="shared" si="39"/>
        <v>0</v>
      </c>
      <c r="V21" s="226">
        <f t="shared" si="22"/>
        <v>0</v>
      </c>
      <c r="W21" s="227">
        <f t="shared" si="23"/>
        <v>0</v>
      </c>
    </row>
    <row r="22" spans="1:23" ht="15.5" x14ac:dyDescent="0.35">
      <c r="A22" s="221"/>
      <c r="B22" s="646"/>
      <c r="C22" s="222" t="s">
        <v>63</v>
      </c>
      <c r="D22" s="273"/>
      <c r="E22" s="1">
        <f t="shared" si="14"/>
        <v>0</v>
      </c>
      <c r="F22" s="1">
        <f t="shared" si="14"/>
        <v>0</v>
      </c>
      <c r="G22" s="2">
        <f t="shared" si="14"/>
        <v>0</v>
      </c>
      <c r="H22" s="223">
        <f t="shared" si="15"/>
        <v>0</v>
      </c>
      <c r="I22" s="1">
        <f t="shared" ref="I22:K22" si="40">I12*0.15</f>
        <v>0</v>
      </c>
      <c r="J22" s="1">
        <f t="shared" si="40"/>
        <v>0</v>
      </c>
      <c r="K22" s="2">
        <f t="shared" si="40"/>
        <v>0</v>
      </c>
      <c r="L22" s="224">
        <f t="shared" si="17"/>
        <v>0</v>
      </c>
      <c r="M22" s="1">
        <f t="shared" ref="M22" si="41">M12*0.15</f>
        <v>0</v>
      </c>
      <c r="N22" s="1">
        <f t="shared" ref="N22:P22" si="42">N12*0.15</f>
        <v>0</v>
      </c>
      <c r="O22" s="2">
        <f t="shared" si="42"/>
        <v>0</v>
      </c>
      <c r="P22" s="4">
        <f t="shared" si="42"/>
        <v>0</v>
      </c>
      <c r="Q22" s="225">
        <f t="shared" si="20"/>
        <v>0</v>
      </c>
      <c r="R22" s="1">
        <f t="shared" ref="R22:U22" si="43">R12*0.15</f>
        <v>0</v>
      </c>
      <c r="S22" s="1">
        <f t="shared" si="43"/>
        <v>0</v>
      </c>
      <c r="T22" s="2">
        <f t="shared" si="43"/>
        <v>0</v>
      </c>
      <c r="U22" s="4">
        <f t="shared" si="43"/>
        <v>0</v>
      </c>
      <c r="V22" s="226">
        <f t="shared" si="22"/>
        <v>0</v>
      </c>
      <c r="W22" s="227">
        <f t="shared" si="23"/>
        <v>0</v>
      </c>
    </row>
    <row r="23" spans="1:23" ht="15.5" x14ac:dyDescent="0.35">
      <c r="A23" s="221"/>
      <c r="B23" s="646"/>
      <c r="C23" s="222" t="s">
        <v>64</v>
      </c>
      <c r="D23" s="273"/>
      <c r="E23" s="1">
        <f t="shared" si="14"/>
        <v>0</v>
      </c>
      <c r="F23" s="1">
        <f t="shared" si="14"/>
        <v>0</v>
      </c>
      <c r="G23" s="2">
        <f t="shared" si="14"/>
        <v>0</v>
      </c>
      <c r="H23" s="223">
        <f t="shared" si="15"/>
        <v>0</v>
      </c>
      <c r="I23" s="1">
        <f t="shared" ref="I23:K23" si="44">I13*0.15</f>
        <v>0</v>
      </c>
      <c r="J23" s="1">
        <f t="shared" si="44"/>
        <v>0</v>
      </c>
      <c r="K23" s="2">
        <f t="shared" si="44"/>
        <v>0</v>
      </c>
      <c r="L23" s="224">
        <f t="shared" si="17"/>
        <v>0</v>
      </c>
      <c r="M23" s="1">
        <f t="shared" ref="M23" si="45">M13*0.15</f>
        <v>0</v>
      </c>
      <c r="N23" s="1">
        <f t="shared" ref="N23:P23" si="46">N13*0.15</f>
        <v>0</v>
      </c>
      <c r="O23" s="2">
        <f t="shared" si="46"/>
        <v>0</v>
      </c>
      <c r="P23" s="4">
        <f t="shared" si="46"/>
        <v>0</v>
      </c>
      <c r="Q23" s="225">
        <f t="shared" si="20"/>
        <v>0</v>
      </c>
      <c r="R23" s="1">
        <f t="shared" ref="R23:U23" si="47">R13*0.15</f>
        <v>0</v>
      </c>
      <c r="S23" s="1">
        <f t="shared" si="47"/>
        <v>0</v>
      </c>
      <c r="T23" s="2">
        <f t="shared" si="47"/>
        <v>0</v>
      </c>
      <c r="U23" s="4">
        <f t="shared" si="47"/>
        <v>0</v>
      </c>
      <c r="V23" s="226">
        <f>R23+S23+T23+U23</f>
        <v>0</v>
      </c>
      <c r="W23" s="227">
        <f t="shared" si="23"/>
        <v>0</v>
      </c>
    </row>
    <row r="24" spans="1:23" s="204" customFormat="1" ht="16" thickBot="1" x14ac:dyDescent="0.4">
      <c r="A24" s="221"/>
      <c r="B24" s="638"/>
      <c r="C24" s="639"/>
      <c r="D24" s="228" t="s">
        <v>143</v>
      </c>
      <c r="E24" s="229">
        <f>SUM(E16:E23)</f>
        <v>0</v>
      </c>
      <c r="F24" s="229">
        <f t="shared" ref="F24:G24" si="48">SUM(F16:F23)</f>
        <v>0</v>
      </c>
      <c r="G24" s="229">
        <f t="shared" si="48"/>
        <v>0</v>
      </c>
      <c r="H24" s="229">
        <f>SUM(H16:H23)</f>
        <v>0</v>
      </c>
      <c r="I24" s="230">
        <f>SUM(I16:I23)</f>
        <v>0</v>
      </c>
      <c r="J24" s="230">
        <f t="shared" ref="J24" si="49">SUM(J16:J23)</f>
        <v>0</v>
      </c>
      <c r="K24" s="230">
        <f>SUM(K16:K23)</f>
        <v>0</v>
      </c>
      <c r="L24" s="230">
        <f>SUM(L16:L23)</f>
        <v>0</v>
      </c>
      <c r="M24" s="231">
        <f t="shared" ref="M24:O24" si="50">SUM(M16:M23)</f>
        <v>0</v>
      </c>
      <c r="N24" s="231">
        <f t="shared" si="50"/>
        <v>0</v>
      </c>
      <c r="O24" s="231">
        <f t="shared" si="50"/>
        <v>0</v>
      </c>
      <c r="P24" s="231">
        <f>SUM(P16:P23)</f>
        <v>0</v>
      </c>
      <c r="Q24" s="231">
        <f>SUM(Q16:Q23)</f>
        <v>0</v>
      </c>
      <c r="R24" s="232">
        <f>SUM(R16:R23)</f>
        <v>0</v>
      </c>
      <c r="S24" s="232">
        <f t="shared" ref="S24:T24" si="51">SUM(S16:S23)</f>
        <v>0</v>
      </c>
      <c r="T24" s="232">
        <f t="shared" si="51"/>
        <v>0</v>
      </c>
      <c r="U24" s="232">
        <f>SUM(U16:U23)</f>
        <v>0</v>
      </c>
      <c r="V24" s="232">
        <f>SUM(V16:V23)</f>
        <v>0</v>
      </c>
      <c r="W24" s="233">
        <f>SUM(W16:W23)</f>
        <v>0</v>
      </c>
    </row>
    <row r="25" spans="1:23" s="204" customFormat="1" ht="16" thickBot="1" x14ac:dyDescent="0.4">
      <c r="A25" s="221"/>
      <c r="B25" s="413"/>
      <c r="C25" s="246"/>
      <c r="D25" s="247"/>
      <c r="E25" s="248"/>
      <c r="F25" s="248"/>
      <c r="G25" s="249"/>
      <c r="H25" s="250"/>
      <c r="I25" s="248"/>
      <c r="J25" s="248"/>
      <c r="K25" s="249"/>
      <c r="L25" s="250"/>
      <c r="M25" s="251"/>
      <c r="N25" s="248"/>
      <c r="O25" s="248"/>
      <c r="P25" s="249"/>
      <c r="Q25" s="250"/>
      <c r="R25" s="251"/>
      <c r="S25" s="248"/>
      <c r="T25" s="248"/>
      <c r="U25" s="249"/>
      <c r="V25" s="248"/>
      <c r="W25" s="252"/>
    </row>
    <row r="26" spans="1:23" ht="15.5" x14ac:dyDescent="0.35">
      <c r="A26" s="221"/>
      <c r="B26" s="645" t="s">
        <v>56</v>
      </c>
      <c r="C26" s="239" t="s">
        <v>57</v>
      </c>
      <c r="D26" s="274"/>
      <c r="E26" s="5"/>
      <c r="F26" s="5"/>
      <c r="G26" s="7"/>
      <c r="H26" s="240">
        <f>E26+F26+G26</f>
        <v>0</v>
      </c>
      <c r="I26" s="5"/>
      <c r="J26" s="5"/>
      <c r="K26" s="7"/>
      <c r="L26" s="241">
        <f>I26+J26+K26</f>
        <v>0</v>
      </c>
      <c r="M26" s="6"/>
      <c r="N26" s="5"/>
      <c r="O26" s="5"/>
      <c r="P26" s="8"/>
      <c r="Q26" s="242">
        <f>M26+N26+O26+P26</f>
        <v>0</v>
      </c>
      <c r="R26" s="6"/>
      <c r="S26" s="5"/>
      <c r="T26" s="5"/>
      <c r="U26" s="7"/>
      <c r="V26" s="243">
        <f>R26+S26+T26+U26</f>
        <v>0</v>
      </c>
      <c r="W26" s="244">
        <f>H26+L26+Q26+V26</f>
        <v>0</v>
      </c>
    </row>
    <row r="27" spans="1:23" ht="15.5" x14ac:dyDescent="0.35">
      <c r="A27" s="221"/>
      <c r="B27" s="646"/>
      <c r="C27" s="222" t="s">
        <v>58</v>
      </c>
      <c r="D27" s="273"/>
      <c r="E27" s="1"/>
      <c r="F27" s="1"/>
      <c r="G27" s="2"/>
      <c r="H27" s="223">
        <f t="shared" ref="H27:H33" si="52">E27+F27+G27</f>
        <v>0</v>
      </c>
      <c r="I27" s="1"/>
      <c r="J27" s="1"/>
      <c r="K27" s="2"/>
      <c r="L27" s="224">
        <f t="shared" ref="L27:L33" si="53">I27+J27+K27</f>
        <v>0</v>
      </c>
      <c r="M27" s="3"/>
      <c r="N27" s="1"/>
      <c r="O27" s="1"/>
      <c r="P27" s="4"/>
      <c r="Q27" s="225">
        <f t="shared" ref="Q27:Q33" si="54">M27+N27+O27+P27</f>
        <v>0</v>
      </c>
      <c r="R27" s="3"/>
      <c r="S27" s="1"/>
      <c r="T27" s="1"/>
      <c r="U27" s="2"/>
      <c r="V27" s="226">
        <f t="shared" ref="V27:V32" si="55">R27+S27+T27+U27</f>
        <v>0</v>
      </c>
      <c r="W27" s="227">
        <f t="shared" ref="W27:W33" si="56">H27+L27+Q27+V27</f>
        <v>0</v>
      </c>
    </row>
    <row r="28" spans="1:23" ht="15.5" x14ac:dyDescent="0.35">
      <c r="A28" s="221"/>
      <c r="B28" s="646"/>
      <c r="C28" s="222" t="s">
        <v>59</v>
      </c>
      <c r="D28" s="273"/>
      <c r="E28" s="1"/>
      <c r="F28" s="1"/>
      <c r="G28" s="2"/>
      <c r="H28" s="223">
        <f t="shared" si="52"/>
        <v>0</v>
      </c>
      <c r="I28" s="1"/>
      <c r="J28" s="1"/>
      <c r="K28" s="2"/>
      <c r="L28" s="224">
        <f t="shared" si="53"/>
        <v>0</v>
      </c>
      <c r="M28" s="3"/>
      <c r="N28" s="1"/>
      <c r="O28" s="1"/>
      <c r="P28" s="4"/>
      <c r="Q28" s="225">
        <f t="shared" si="54"/>
        <v>0</v>
      </c>
      <c r="R28" s="3"/>
      <c r="S28" s="1"/>
      <c r="T28" s="1"/>
      <c r="U28" s="2"/>
      <c r="V28" s="226">
        <f t="shared" si="55"/>
        <v>0</v>
      </c>
      <c r="W28" s="227">
        <f t="shared" si="56"/>
        <v>0</v>
      </c>
    </row>
    <row r="29" spans="1:23" ht="15.5" x14ac:dyDescent="0.35">
      <c r="A29" s="221"/>
      <c r="B29" s="646"/>
      <c r="C29" s="222" t="s">
        <v>60</v>
      </c>
      <c r="D29" s="273"/>
      <c r="E29" s="1"/>
      <c r="F29" s="1"/>
      <c r="G29" s="2"/>
      <c r="H29" s="223">
        <f t="shared" si="52"/>
        <v>0</v>
      </c>
      <c r="I29" s="1"/>
      <c r="J29" s="1"/>
      <c r="K29" s="2"/>
      <c r="L29" s="224">
        <f t="shared" si="53"/>
        <v>0</v>
      </c>
      <c r="M29" s="3"/>
      <c r="N29" s="1"/>
      <c r="O29" s="1"/>
      <c r="P29" s="4"/>
      <c r="Q29" s="225">
        <f t="shared" si="54"/>
        <v>0</v>
      </c>
      <c r="R29" s="3"/>
      <c r="S29" s="1"/>
      <c r="T29" s="1"/>
      <c r="U29" s="2"/>
      <c r="V29" s="226">
        <f t="shared" si="55"/>
        <v>0</v>
      </c>
      <c r="W29" s="227">
        <f t="shared" si="56"/>
        <v>0</v>
      </c>
    </row>
    <row r="30" spans="1:23" ht="15.5" x14ac:dyDescent="0.35">
      <c r="A30" s="221"/>
      <c r="B30" s="646"/>
      <c r="C30" s="222" t="s">
        <v>61</v>
      </c>
      <c r="D30" s="273"/>
      <c r="E30" s="1"/>
      <c r="F30" s="1"/>
      <c r="G30" s="2"/>
      <c r="H30" s="223">
        <f t="shared" si="52"/>
        <v>0</v>
      </c>
      <c r="I30" s="1"/>
      <c r="J30" s="1"/>
      <c r="K30" s="2"/>
      <c r="L30" s="224">
        <f t="shared" si="53"/>
        <v>0</v>
      </c>
      <c r="M30" s="3"/>
      <c r="N30" s="1"/>
      <c r="O30" s="1"/>
      <c r="P30" s="4"/>
      <c r="Q30" s="225">
        <f t="shared" si="54"/>
        <v>0</v>
      </c>
      <c r="R30" s="3"/>
      <c r="S30" s="1"/>
      <c r="T30" s="1"/>
      <c r="U30" s="2"/>
      <c r="V30" s="226">
        <f t="shared" si="55"/>
        <v>0</v>
      </c>
      <c r="W30" s="227">
        <f t="shared" si="56"/>
        <v>0</v>
      </c>
    </row>
    <row r="31" spans="1:23" ht="15.5" x14ac:dyDescent="0.35">
      <c r="A31" s="221"/>
      <c r="B31" s="646"/>
      <c r="C31" s="222" t="s">
        <v>62</v>
      </c>
      <c r="D31" s="273"/>
      <c r="E31" s="1"/>
      <c r="F31" s="1"/>
      <c r="G31" s="2"/>
      <c r="H31" s="223">
        <f t="shared" si="52"/>
        <v>0</v>
      </c>
      <c r="I31" s="1"/>
      <c r="J31" s="1"/>
      <c r="K31" s="2"/>
      <c r="L31" s="224">
        <f t="shared" si="53"/>
        <v>0</v>
      </c>
      <c r="M31" s="3"/>
      <c r="N31" s="1"/>
      <c r="O31" s="1"/>
      <c r="P31" s="4"/>
      <c r="Q31" s="225">
        <f t="shared" si="54"/>
        <v>0</v>
      </c>
      <c r="R31" s="3"/>
      <c r="S31" s="1"/>
      <c r="T31" s="1"/>
      <c r="U31" s="2"/>
      <c r="V31" s="226">
        <f t="shared" si="55"/>
        <v>0</v>
      </c>
      <c r="W31" s="227">
        <f t="shared" si="56"/>
        <v>0</v>
      </c>
    </row>
    <row r="32" spans="1:23" ht="15.5" x14ac:dyDescent="0.35">
      <c r="A32" s="221"/>
      <c r="B32" s="646"/>
      <c r="C32" s="222" t="s">
        <v>63</v>
      </c>
      <c r="D32" s="273"/>
      <c r="E32" s="1"/>
      <c r="F32" s="1"/>
      <c r="G32" s="2"/>
      <c r="H32" s="223">
        <f t="shared" si="52"/>
        <v>0</v>
      </c>
      <c r="I32" s="1"/>
      <c r="J32" s="1"/>
      <c r="K32" s="2"/>
      <c r="L32" s="224">
        <f t="shared" si="53"/>
        <v>0</v>
      </c>
      <c r="M32" s="3"/>
      <c r="N32" s="1"/>
      <c r="O32" s="1"/>
      <c r="P32" s="4"/>
      <c r="Q32" s="225">
        <f t="shared" si="54"/>
        <v>0</v>
      </c>
      <c r="R32" s="3"/>
      <c r="S32" s="1"/>
      <c r="T32" s="1"/>
      <c r="U32" s="2"/>
      <c r="V32" s="226">
        <f t="shared" si="55"/>
        <v>0</v>
      </c>
      <c r="W32" s="227">
        <f t="shared" si="56"/>
        <v>0</v>
      </c>
    </row>
    <row r="33" spans="1:23" ht="15.5" x14ac:dyDescent="0.35">
      <c r="A33" s="221"/>
      <c r="B33" s="646"/>
      <c r="C33" s="222" t="s">
        <v>64</v>
      </c>
      <c r="D33" s="273"/>
      <c r="E33" s="1"/>
      <c r="F33" s="1"/>
      <c r="G33" s="2"/>
      <c r="H33" s="223">
        <f t="shared" si="52"/>
        <v>0</v>
      </c>
      <c r="I33" s="1"/>
      <c r="J33" s="1"/>
      <c r="K33" s="2"/>
      <c r="L33" s="224">
        <f t="shared" si="53"/>
        <v>0</v>
      </c>
      <c r="M33" s="3"/>
      <c r="N33" s="1"/>
      <c r="O33" s="1"/>
      <c r="P33" s="4"/>
      <c r="Q33" s="225">
        <f t="shared" si="54"/>
        <v>0</v>
      </c>
      <c r="R33" s="3"/>
      <c r="S33" s="1"/>
      <c r="T33" s="1"/>
      <c r="U33" s="2"/>
      <c r="V33" s="226">
        <f>R33+S33+T33+U33</f>
        <v>0</v>
      </c>
      <c r="W33" s="227">
        <f t="shared" si="56"/>
        <v>0</v>
      </c>
    </row>
    <row r="34" spans="1:23" s="204" customFormat="1" ht="16" thickBot="1" x14ac:dyDescent="0.4">
      <c r="A34" s="221"/>
      <c r="B34" s="638"/>
      <c r="C34" s="639"/>
      <c r="D34" s="228" t="s">
        <v>143</v>
      </c>
      <c r="E34" s="229">
        <f>SUM(E26:E33)</f>
        <v>0</v>
      </c>
      <c r="F34" s="229">
        <f t="shared" ref="F34" si="57">SUM(F26:F33)</f>
        <v>0</v>
      </c>
      <c r="G34" s="229">
        <f t="shared" ref="G34" si="58">SUM(G26:G33)</f>
        <v>0</v>
      </c>
      <c r="H34" s="229">
        <f>SUM(H26:H33)</f>
        <v>0</v>
      </c>
      <c r="I34" s="230">
        <f>SUM(I26:I33)</f>
        <v>0</v>
      </c>
      <c r="J34" s="230">
        <f t="shared" ref="J34" si="59">SUM(J26:J33)</f>
        <v>0</v>
      </c>
      <c r="K34" s="230">
        <f>SUM(K26:K33)</f>
        <v>0</v>
      </c>
      <c r="L34" s="230">
        <f>SUM(L26:L33)</f>
        <v>0</v>
      </c>
      <c r="M34" s="231">
        <f t="shared" ref="M34" si="60">SUM(M26:M33)</f>
        <v>0</v>
      </c>
      <c r="N34" s="231">
        <f t="shared" ref="N34" si="61">SUM(N26:N33)</f>
        <v>0</v>
      </c>
      <c r="O34" s="231">
        <f t="shared" ref="O34" si="62">SUM(O26:O33)</f>
        <v>0</v>
      </c>
      <c r="P34" s="231">
        <f>SUM(P26:P33)</f>
        <v>0</v>
      </c>
      <c r="Q34" s="231">
        <f>SUM(Q26:Q33)</f>
        <v>0</v>
      </c>
      <c r="R34" s="232">
        <f>SUM(R26:R33)</f>
        <v>0</v>
      </c>
      <c r="S34" s="232">
        <f t="shared" ref="S34" si="63">SUM(S26:S33)</f>
        <v>0</v>
      </c>
      <c r="T34" s="232">
        <f t="shared" ref="T34" si="64">SUM(T26:T33)</f>
        <v>0</v>
      </c>
      <c r="U34" s="232">
        <f>SUM(U26:U33)</f>
        <v>0</v>
      </c>
      <c r="V34" s="232">
        <f>SUM(V26:V33)</f>
        <v>0</v>
      </c>
      <c r="W34" s="233">
        <f>SUM(W26:W33)</f>
        <v>0</v>
      </c>
    </row>
    <row r="35" spans="1:23" s="204" customFormat="1" ht="16" thickBot="1" x14ac:dyDescent="0.4">
      <c r="A35" s="221"/>
      <c r="B35" s="245"/>
      <c r="C35" s="246"/>
      <c r="D35" s="247"/>
      <c r="E35" s="248"/>
      <c r="F35" s="248"/>
      <c r="G35" s="249"/>
      <c r="H35" s="250"/>
      <c r="I35" s="248"/>
      <c r="J35" s="248"/>
      <c r="K35" s="249"/>
      <c r="L35" s="250"/>
      <c r="M35" s="251"/>
      <c r="N35" s="248"/>
      <c r="O35" s="248"/>
      <c r="P35" s="249"/>
      <c r="Q35" s="250"/>
      <c r="R35" s="251"/>
      <c r="S35" s="248"/>
      <c r="T35" s="248"/>
      <c r="U35" s="249"/>
      <c r="V35" s="248"/>
      <c r="W35" s="252"/>
    </row>
    <row r="36" spans="1:23" ht="15.5" x14ac:dyDescent="0.35">
      <c r="A36" s="221"/>
      <c r="B36" s="642" t="s">
        <v>65</v>
      </c>
      <c r="C36" s="239" t="s">
        <v>129</v>
      </c>
      <c r="D36" s="274"/>
      <c r="E36" s="5"/>
      <c r="F36" s="5"/>
      <c r="G36" s="7"/>
      <c r="H36" s="240">
        <f>E36+F36+G36</f>
        <v>0</v>
      </c>
      <c r="I36" s="5"/>
      <c r="J36" s="5"/>
      <c r="K36" s="7"/>
      <c r="L36" s="241">
        <f>I36+J36+K36</f>
        <v>0</v>
      </c>
      <c r="M36" s="6"/>
      <c r="N36" s="5"/>
      <c r="O36" s="5"/>
      <c r="P36" s="8"/>
      <c r="Q36" s="242">
        <f>M36+N36+O36+P36</f>
        <v>0</v>
      </c>
      <c r="R36" s="6"/>
      <c r="S36" s="5"/>
      <c r="T36" s="5"/>
      <c r="U36" s="7"/>
      <c r="V36" s="243">
        <f>R36+S36+T36+U36</f>
        <v>0</v>
      </c>
      <c r="W36" s="244">
        <f>H36+L36+Q36+V36</f>
        <v>0</v>
      </c>
    </row>
    <row r="37" spans="1:23" ht="15.5" x14ac:dyDescent="0.35">
      <c r="A37" s="221"/>
      <c r="B37" s="643"/>
      <c r="C37" s="222" t="s">
        <v>130</v>
      </c>
      <c r="D37" s="273"/>
      <c r="E37" s="1"/>
      <c r="F37" s="1"/>
      <c r="G37" s="2"/>
      <c r="H37" s="223">
        <f t="shared" ref="H37:H43" si="65">E37+F37+G37</f>
        <v>0</v>
      </c>
      <c r="I37" s="1"/>
      <c r="J37" s="1"/>
      <c r="K37" s="2"/>
      <c r="L37" s="224">
        <f t="shared" ref="L37:L43" si="66">I37+J37+K37</f>
        <v>0</v>
      </c>
      <c r="M37" s="3"/>
      <c r="N37" s="1"/>
      <c r="O37" s="1"/>
      <c r="P37" s="4"/>
      <c r="Q37" s="225">
        <f t="shared" ref="Q37:Q43" si="67">M37+N37+O37+P37</f>
        <v>0</v>
      </c>
      <c r="R37" s="3"/>
      <c r="S37" s="1"/>
      <c r="T37" s="1"/>
      <c r="U37" s="2"/>
      <c r="V37" s="226">
        <f t="shared" ref="V37:V42" si="68">R37+S37+T37+U37</f>
        <v>0</v>
      </c>
      <c r="W37" s="227">
        <f t="shared" ref="W37:W43" si="69">H37+L37+Q37+V37</f>
        <v>0</v>
      </c>
    </row>
    <row r="38" spans="1:23" ht="15.5" x14ac:dyDescent="0.35">
      <c r="A38" s="221"/>
      <c r="B38" s="643"/>
      <c r="C38" s="222" t="s">
        <v>131</v>
      </c>
      <c r="D38" s="273"/>
      <c r="E38" s="1"/>
      <c r="F38" s="1"/>
      <c r="G38" s="2"/>
      <c r="H38" s="223">
        <f t="shared" si="65"/>
        <v>0</v>
      </c>
      <c r="I38" s="1"/>
      <c r="J38" s="1"/>
      <c r="K38" s="2"/>
      <c r="L38" s="224">
        <f t="shared" si="66"/>
        <v>0</v>
      </c>
      <c r="M38" s="3"/>
      <c r="N38" s="1"/>
      <c r="O38" s="1"/>
      <c r="P38" s="4"/>
      <c r="Q38" s="225">
        <f t="shared" si="67"/>
        <v>0</v>
      </c>
      <c r="R38" s="3"/>
      <c r="S38" s="1"/>
      <c r="T38" s="1"/>
      <c r="U38" s="2"/>
      <c r="V38" s="226">
        <f t="shared" si="68"/>
        <v>0</v>
      </c>
      <c r="W38" s="227">
        <f t="shared" si="69"/>
        <v>0</v>
      </c>
    </row>
    <row r="39" spans="1:23" ht="15.5" x14ac:dyDescent="0.35">
      <c r="A39" s="221"/>
      <c r="B39" s="643"/>
      <c r="C39" s="222" t="s">
        <v>132</v>
      </c>
      <c r="D39" s="273"/>
      <c r="E39" s="1"/>
      <c r="F39" s="1"/>
      <c r="G39" s="2"/>
      <c r="H39" s="223">
        <f t="shared" si="65"/>
        <v>0</v>
      </c>
      <c r="I39" s="1"/>
      <c r="J39" s="1"/>
      <c r="K39" s="2"/>
      <c r="L39" s="224">
        <f t="shared" si="66"/>
        <v>0</v>
      </c>
      <c r="M39" s="3"/>
      <c r="N39" s="1"/>
      <c r="O39" s="1"/>
      <c r="P39" s="4"/>
      <c r="Q39" s="225">
        <f t="shared" si="67"/>
        <v>0</v>
      </c>
      <c r="R39" s="3"/>
      <c r="S39" s="1"/>
      <c r="T39" s="1"/>
      <c r="U39" s="2"/>
      <c r="V39" s="226">
        <f t="shared" si="68"/>
        <v>0</v>
      </c>
      <c r="W39" s="227">
        <f t="shared" si="69"/>
        <v>0</v>
      </c>
    </row>
    <row r="40" spans="1:23" ht="15.5" x14ac:dyDescent="0.35">
      <c r="A40" s="221"/>
      <c r="B40" s="643"/>
      <c r="C40" s="222" t="s">
        <v>133</v>
      </c>
      <c r="D40" s="273"/>
      <c r="E40" s="1"/>
      <c r="F40" s="1"/>
      <c r="G40" s="2"/>
      <c r="H40" s="223">
        <f t="shared" si="65"/>
        <v>0</v>
      </c>
      <c r="I40" s="1"/>
      <c r="J40" s="1"/>
      <c r="K40" s="2"/>
      <c r="L40" s="224">
        <f t="shared" si="66"/>
        <v>0</v>
      </c>
      <c r="M40" s="3"/>
      <c r="N40" s="1"/>
      <c r="O40" s="1"/>
      <c r="P40" s="4"/>
      <c r="Q40" s="225">
        <f t="shared" si="67"/>
        <v>0</v>
      </c>
      <c r="R40" s="3"/>
      <c r="S40" s="1"/>
      <c r="T40" s="1"/>
      <c r="U40" s="2"/>
      <c r="V40" s="226">
        <f t="shared" si="68"/>
        <v>0</v>
      </c>
      <c r="W40" s="227">
        <f t="shared" si="69"/>
        <v>0</v>
      </c>
    </row>
    <row r="41" spans="1:23" ht="15.5" x14ac:dyDescent="0.35">
      <c r="A41" s="221"/>
      <c r="B41" s="643"/>
      <c r="C41" s="222" t="s">
        <v>134</v>
      </c>
      <c r="D41" s="273"/>
      <c r="E41" s="1"/>
      <c r="F41" s="1"/>
      <c r="G41" s="2"/>
      <c r="H41" s="223">
        <f t="shared" si="65"/>
        <v>0</v>
      </c>
      <c r="I41" s="1"/>
      <c r="J41" s="1"/>
      <c r="K41" s="2"/>
      <c r="L41" s="224">
        <f t="shared" si="66"/>
        <v>0</v>
      </c>
      <c r="M41" s="3"/>
      <c r="N41" s="1"/>
      <c r="O41" s="1"/>
      <c r="P41" s="4"/>
      <c r="Q41" s="225">
        <f t="shared" si="67"/>
        <v>0</v>
      </c>
      <c r="R41" s="3"/>
      <c r="S41" s="1"/>
      <c r="T41" s="1"/>
      <c r="U41" s="2"/>
      <c r="V41" s="226">
        <f t="shared" si="68"/>
        <v>0</v>
      </c>
      <c r="W41" s="227">
        <f t="shared" si="69"/>
        <v>0</v>
      </c>
    </row>
    <row r="42" spans="1:23" ht="15.5" x14ac:dyDescent="0.35">
      <c r="A42" s="221"/>
      <c r="B42" s="643"/>
      <c r="C42" s="222" t="s">
        <v>135</v>
      </c>
      <c r="D42" s="273"/>
      <c r="E42" s="1"/>
      <c r="F42" s="1"/>
      <c r="G42" s="2"/>
      <c r="H42" s="223">
        <f t="shared" si="65"/>
        <v>0</v>
      </c>
      <c r="I42" s="1"/>
      <c r="J42" s="1"/>
      <c r="K42" s="2"/>
      <c r="L42" s="224">
        <f t="shared" si="66"/>
        <v>0</v>
      </c>
      <c r="M42" s="3"/>
      <c r="N42" s="1"/>
      <c r="O42" s="1"/>
      <c r="P42" s="4"/>
      <c r="Q42" s="225">
        <f t="shared" si="67"/>
        <v>0</v>
      </c>
      <c r="R42" s="3"/>
      <c r="S42" s="1"/>
      <c r="T42" s="1"/>
      <c r="U42" s="2"/>
      <c r="V42" s="226">
        <f t="shared" si="68"/>
        <v>0</v>
      </c>
      <c r="W42" s="227">
        <f>H42+L42+Q42+V42</f>
        <v>0</v>
      </c>
    </row>
    <row r="43" spans="1:23" ht="15.5" x14ac:dyDescent="0.35">
      <c r="A43" s="221"/>
      <c r="B43" s="643"/>
      <c r="C43" s="222" t="s">
        <v>136</v>
      </c>
      <c r="D43" s="273"/>
      <c r="E43" s="1"/>
      <c r="F43" s="1"/>
      <c r="G43" s="2"/>
      <c r="H43" s="223">
        <f t="shared" si="65"/>
        <v>0</v>
      </c>
      <c r="I43" s="1"/>
      <c r="J43" s="1"/>
      <c r="K43" s="2"/>
      <c r="L43" s="224">
        <f t="shared" si="66"/>
        <v>0</v>
      </c>
      <c r="M43" s="3"/>
      <c r="N43" s="1"/>
      <c r="O43" s="1"/>
      <c r="P43" s="4"/>
      <c r="Q43" s="225">
        <f t="shared" si="67"/>
        <v>0</v>
      </c>
      <c r="R43" s="3"/>
      <c r="S43" s="1"/>
      <c r="T43" s="1"/>
      <c r="U43" s="2"/>
      <c r="V43" s="226">
        <f>R43+S43+T43+U43</f>
        <v>0</v>
      </c>
      <c r="W43" s="227">
        <f t="shared" si="69"/>
        <v>0</v>
      </c>
    </row>
    <row r="44" spans="1:23" s="204" customFormat="1" ht="16" thickBot="1" x14ac:dyDescent="0.4">
      <c r="A44" s="221"/>
      <c r="B44" s="638"/>
      <c r="C44" s="639"/>
      <c r="D44" s="228" t="s">
        <v>142</v>
      </c>
      <c r="E44" s="229">
        <f>SUM(E36:E43)</f>
        <v>0</v>
      </c>
      <c r="F44" s="229">
        <f t="shared" ref="F44" si="70">SUM(F36:F43)</f>
        <v>0</v>
      </c>
      <c r="G44" s="229">
        <f t="shared" ref="G44" si="71">SUM(G36:G43)</f>
        <v>0</v>
      </c>
      <c r="H44" s="229">
        <f>SUM(H36:H43)</f>
        <v>0</v>
      </c>
      <c r="I44" s="230">
        <f>SUM(I36:I43)</f>
        <v>0</v>
      </c>
      <c r="J44" s="230">
        <f t="shared" ref="J44" si="72">SUM(J36:J43)</f>
        <v>0</v>
      </c>
      <c r="K44" s="230">
        <f>SUM(K36:K43)</f>
        <v>0</v>
      </c>
      <c r="L44" s="230">
        <f>SUM(L36:L43)</f>
        <v>0</v>
      </c>
      <c r="M44" s="231">
        <f t="shared" ref="M44" si="73">SUM(M36:M43)</f>
        <v>0</v>
      </c>
      <c r="N44" s="231">
        <f t="shared" ref="N44" si="74">SUM(N36:N43)</f>
        <v>0</v>
      </c>
      <c r="O44" s="231">
        <f t="shared" ref="O44" si="75">SUM(O36:O43)</f>
        <v>0</v>
      </c>
      <c r="P44" s="231">
        <f>SUM(P36:P43)</f>
        <v>0</v>
      </c>
      <c r="Q44" s="231">
        <f>SUM(Q36:Q43)</f>
        <v>0</v>
      </c>
      <c r="R44" s="232">
        <f>SUM(R36:R43)</f>
        <v>0</v>
      </c>
      <c r="S44" s="232">
        <f t="shared" ref="S44" si="76">SUM(S36:S43)</f>
        <v>0</v>
      </c>
      <c r="T44" s="232">
        <f t="shared" ref="T44" si="77">SUM(T36:T43)</f>
        <v>0</v>
      </c>
      <c r="U44" s="232">
        <f>SUM(U36:U43)</f>
        <v>0</v>
      </c>
      <c r="V44" s="232">
        <f>SUM(V36:V43)</f>
        <v>0</v>
      </c>
      <c r="W44" s="233">
        <f>SUM(W36:W43)</f>
        <v>0</v>
      </c>
    </row>
    <row r="45" spans="1:23" s="204" customFormat="1" ht="16" thickBot="1" x14ac:dyDescent="0.4">
      <c r="A45" s="221"/>
      <c r="B45" s="246"/>
      <c r="C45" s="246"/>
      <c r="D45" s="253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</row>
    <row r="46" spans="1:23" ht="15.5" x14ac:dyDescent="0.35">
      <c r="A46" s="221"/>
      <c r="B46" s="642" t="s">
        <v>258</v>
      </c>
      <c r="C46" s="239" t="s">
        <v>66</v>
      </c>
      <c r="D46" s="274"/>
      <c r="E46" s="5"/>
      <c r="F46" s="5"/>
      <c r="G46" s="7"/>
      <c r="H46" s="240">
        <f>E46+F46+G46</f>
        <v>0</v>
      </c>
      <c r="I46" s="5"/>
      <c r="J46" s="5"/>
      <c r="K46" s="7"/>
      <c r="L46" s="241">
        <f>I46+J46+K46</f>
        <v>0</v>
      </c>
      <c r="M46" s="6"/>
      <c r="N46" s="5"/>
      <c r="O46" s="5"/>
      <c r="P46" s="8"/>
      <c r="Q46" s="242">
        <f>M46+N46+O46+P46</f>
        <v>0</v>
      </c>
      <c r="R46" s="6"/>
      <c r="S46" s="5"/>
      <c r="T46" s="5"/>
      <c r="U46" s="7"/>
      <c r="V46" s="243">
        <f>R46+S46+T46+U46</f>
        <v>0</v>
      </c>
      <c r="W46" s="244">
        <f>H46+L46+Q46+V46</f>
        <v>0</v>
      </c>
    </row>
    <row r="47" spans="1:23" ht="15.5" x14ac:dyDescent="0.35">
      <c r="A47" s="221"/>
      <c r="B47" s="643"/>
      <c r="C47" s="222" t="s">
        <v>67</v>
      </c>
      <c r="D47" s="273"/>
      <c r="E47" s="1"/>
      <c r="F47" s="1"/>
      <c r="G47" s="2"/>
      <c r="H47" s="223">
        <f t="shared" ref="H47:H53" si="78">E47+F47+G47</f>
        <v>0</v>
      </c>
      <c r="I47" s="1"/>
      <c r="J47" s="1"/>
      <c r="K47" s="2"/>
      <c r="L47" s="224">
        <f t="shared" ref="L47:L53" si="79">I47+J47+K47</f>
        <v>0</v>
      </c>
      <c r="M47" s="3"/>
      <c r="N47" s="1"/>
      <c r="O47" s="1"/>
      <c r="P47" s="4"/>
      <c r="Q47" s="225">
        <f t="shared" ref="Q47:Q53" si="80">M47+N47+O47+P47</f>
        <v>0</v>
      </c>
      <c r="R47" s="3"/>
      <c r="S47" s="1"/>
      <c r="T47" s="1"/>
      <c r="U47" s="2"/>
      <c r="V47" s="226">
        <f t="shared" ref="V47:V52" si="81">R47+S47+T47+U47</f>
        <v>0</v>
      </c>
      <c r="W47" s="227">
        <f t="shared" ref="W47:W53" si="82">H47+L47+Q47+V47</f>
        <v>0</v>
      </c>
    </row>
    <row r="48" spans="1:23" ht="15.5" x14ac:dyDescent="0.35">
      <c r="A48" s="221"/>
      <c r="B48" s="643"/>
      <c r="C48" s="222" t="s">
        <v>68</v>
      </c>
      <c r="D48" s="273"/>
      <c r="E48" s="1"/>
      <c r="F48" s="1"/>
      <c r="G48" s="2"/>
      <c r="H48" s="223">
        <f t="shared" si="78"/>
        <v>0</v>
      </c>
      <c r="I48" s="1"/>
      <c r="J48" s="1"/>
      <c r="K48" s="2"/>
      <c r="L48" s="224">
        <f t="shared" si="79"/>
        <v>0</v>
      </c>
      <c r="M48" s="3"/>
      <c r="N48" s="1"/>
      <c r="O48" s="1"/>
      <c r="P48" s="4"/>
      <c r="Q48" s="225">
        <f t="shared" si="80"/>
        <v>0</v>
      </c>
      <c r="R48" s="3"/>
      <c r="S48" s="1"/>
      <c r="T48" s="1"/>
      <c r="U48" s="2"/>
      <c r="V48" s="226">
        <f t="shared" si="81"/>
        <v>0</v>
      </c>
      <c r="W48" s="227">
        <f t="shared" si="82"/>
        <v>0</v>
      </c>
    </row>
    <row r="49" spans="1:23" ht="15.5" x14ac:dyDescent="0.35">
      <c r="A49" s="221"/>
      <c r="B49" s="643"/>
      <c r="C49" s="222" t="s">
        <v>69</v>
      </c>
      <c r="D49" s="273"/>
      <c r="E49" s="1"/>
      <c r="F49" s="1"/>
      <c r="G49" s="2"/>
      <c r="H49" s="223">
        <f t="shared" si="78"/>
        <v>0</v>
      </c>
      <c r="I49" s="1"/>
      <c r="J49" s="1"/>
      <c r="K49" s="2"/>
      <c r="L49" s="224">
        <f t="shared" si="79"/>
        <v>0</v>
      </c>
      <c r="M49" s="3"/>
      <c r="N49" s="1"/>
      <c r="O49" s="1"/>
      <c r="P49" s="4"/>
      <c r="Q49" s="225">
        <f t="shared" si="80"/>
        <v>0</v>
      </c>
      <c r="R49" s="3"/>
      <c r="S49" s="1"/>
      <c r="T49" s="1"/>
      <c r="U49" s="2"/>
      <c r="V49" s="226">
        <f t="shared" si="81"/>
        <v>0</v>
      </c>
      <c r="W49" s="227">
        <f t="shared" si="82"/>
        <v>0</v>
      </c>
    </row>
    <row r="50" spans="1:23" ht="15.5" x14ac:dyDescent="0.35">
      <c r="A50" s="221"/>
      <c r="B50" s="643"/>
      <c r="C50" s="222" t="s">
        <v>70</v>
      </c>
      <c r="D50" s="273"/>
      <c r="E50" s="1"/>
      <c r="F50" s="1"/>
      <c r="G50" s="2"/>
      <c r="H50" s="223">
        <f t="shared" si="78"/>
        <v>0</v>
      </c>
      <c r="I50" s="1"/>
      <c r="J50" s="1"/>
      <c r="K50" s="2"/>
      <c r="L50" s="224">
        <f t="shared" si="79"/>
        <v>0</v>
      </c>
      <c r="M50" s="3"/>
      <c r="N50" s="1"/>
      <c r="O50" s="1"/>
      <c r="P50" s="4"/>
      <c r="Q50" s="225">
        <f t="shared" si="80"/>
        <v>0</v>
      </c>
      <c r="R50" s="3"/>
      <c r="S50" s="1"/>
      <c r="T50" s="1"/>
      <c r="U50" s="2"/>
      <c r="V50" s="226">
        <f t="shared" si="81"/>
        <v>0</v>
      </c>
      <c r="W50" s="227">
        <f t="shared" si="82"/>
        <v>0</v>
      </c>
    </row>
    <row r="51" spans="1:23" ht="15.5" x14ac:dyDescent="0.35">
      <c r="A51" s="221"/>
      <c r="B51" s="643"/>
      <c r="C51" s="222" t="s">
        <v>71</v>
      </c>
      <c r="D51" s="273"/>
      <c r="E51" s="1"/>
      <c r="F51" s="1"/>
      <c r="G51" s="2"/>
      <c r="H51" s="223">
        <f t="shared" si="78"/>
        <v>0</v>
      </c>
      <c r="I51" s="1"/>
      <c r="J51" s="1"/>
      <c r="K51" s="2"/>
      <c r="L51" s="224">
        <f t="shared" si="79"/>
        <v>0</v>
      </c>
      <c r="M51" s="3"/>
      <c r="N51" s="1"/>
      <c r="O51" s="1"/>
      <c r="P51" s="4"/>
      <c r="Q51" s="225">
        <f t="shared" si="80"/>
        <v>0</v>
      </c>
      <c r="R51" s="3"/>
      <c r="S51" s="1"/>
      <c r="T51" s="1"/>
      <c r="U51" s="2"/>
      <c r="V51" s="226">
        <f t="shared" si="81"/>
        <v>0</v>
      </c>
      <c r="W51" s="227">
        <f t="shared" si="82"/>
        <v>0</v>
      </c>
    </row>
    <row r="52" spans="1:23" ht="15.5" x14ac:dyDescent="0.35">
      <c r="A52" s="221"/>
      <c r="B52" s="643"/>
      <c r="C52" s="222" t="s">
        <v>72</v>
      </c>
      <c r="D52" s="273"/>
      <c r="E52" s="1"/>
      <c r="F52" s="1"/>
      <c r="G52" s="2"/>
      <c r="H52" s="223">
        <f t="shared" si="78"/>
        <v>0</v>
      </c>
      <c r="I52" s="1"/>
      <c r="J52" s="1"/>
      <c r="K52" s="2"/>
      <c r="L52" s="224">
        <f t="shared" si="79"/>
        <v>0</v>
      </c>
      <c r="M52" s="3"/>
      <c r="N52" s="1"/>
      <c r="O52" s="1"/>
      <c r="P52" s="4"/>
      <c r="Q52" s="225">
        <f t="shared" si="80"/>
        <v>0</v>
      </c>
      <c r="R52" s="3"/>
      <c r="S52" s="1"/>
      <c r="T52" s="1"/>
      <c r="U52" s="2"/>
      <c r="V52" s="226">
        <f t="shared" si="81"/>
        <v>0</v>
      </c>
      <c r="W52" s="227">
        <f t="shared" si="82"/>
        <v>0</v>
      </c>
    </row>
    <row r="53" spans="1:23" ht="15.5" x14ac:dyDescent="0.35">
      <c r="A53" s="221"/>
      <c r="B53" s="643"/>
      <c r="C53" s="222" t="s">
        <v>73</v>
      </c>
      <c r="D53" s="273"/>
      <c r="E53" s="1"/>
      <c r="F53" s="1"/>
      <c r="G53" s="2"/>
      <c r="H53" s="223">
        <f t="shared" si="78"/>
        <v>0</v>
      </c>
      <c r="I53" s="1"/>
      <c r="J53" s="1"/>
      <c r="K53" s="2"/>
      <c r="L53" s="224">
        <f t="shared" si="79"/>
        <v>0</v>
      </c>
      <c r="M53" s="3"/>
      <c r="N53" s="1"/>
      <c r="O53" s="1"/>
      <c r="P53" s="4"/>
      <c r="Q53" s="225">
        <f t="shared" si="80"/>
        <v>0</v>
      </c>
      <c r="R53" s="3"/>
      <c r="S53" s="1"/>
      <c r="T53" s="1"/>
      <c r="U53" s="2"/>
      <c r="V53" s="226">
        <f>R53+S53+T53+U53</f>
        <v>0</v>
      </c>
      <c r="W53" s="227">
        <f t="shared" si="82"/>
        <v>0</v>
      </c>
    </row>
    <row r="54" spans="1:23" s="204" customFormat="1" ht="16" thickBot="1" x14ac:dyDescent="0.4">
      <c r="A54" s="221"/>
      <c r="B54" s="638"/>
      <c r="C54" s="639"/>
      <c r="D54" s="228" t="s">
        <v>141</v>
      </c>
      <c r="E54" s="229">
        <f>SUM(E46:E53)</f>
        <v>0</v>
      </c>
      <c r="F54" s="229">
        <f t="shared" ref="F54" si="83">SUM(F46:F53)</f>
        <v>0</v>
      </c>
      <c r="G54" s="229">
        <f t="shared" ref="G54" si="84">SUM(G46:G53)</f>
        <v>0</v>
      </c>
      <c r="H54" s="229">
        <f>SUM(H46:H53)</f>
        <v>0</v>
      </c>
      <c r="I54" s="230">
        <f>SUM(I46:I53)</f>
        <v>0</v>
      </c>
      <c r="J54" s="230">
        <f t="shared" ref="J54" si="85">SUM(J46:J53)</f>
        <v>0</v>
      </c>
      <c r="K54" s="230">
        <f>SUM(K46:K53)</f>
        <v>0</v>
      </c>
      <c r="L54" s="230">
        <f>SUM(L46:L53)</f>
        <v>0</v>
      </c>
      <c r="M54" s="231">
        <f t="shared" ref="M54" si="86">SUM(M46:M53)</f>
        <v>0</v>
      </c>
      <c r="N54" s="231">
        <f t="shared" ref="N54" si="87">SUM(N46:N53)</f>
        <v>0</v>
      </c>
      <c r="O54" s="231">
        <f t="shared" ref="O54" si="88">SUM(O46:O53)</f>
        <v>0</v>
      </c>
      <c r="P54" s="231">
        <f>SUM(P46:P53)</f>
        <v>0</v>
      </c>
      <c r="Q54" s="231">
        <f>SUM(Q46:Q53)</f>
        <v>0</v>
      </c>
      <c r="R54" s="232">
        <f>SUM(R46:R53)</f>
        <v>0</v>
      </c>
      <c r="S54" s="232">
        <f t="shared" ref="S54" si="89">SUM(S46:S53)</f>
        <v>0</v>
      </c>
      <c r="T54" s="232">
        <f t="shared" ref="T54" si="90">SUM(T46:T53)</f>
        <v>0</v>
      </c>
      <c r="U54" s="232">
        <f>SUM(U46:U53)</f>
        <v>0</v>
      </c>
      <c r="V54" s="232">
        <f t="shared" ref="V54" si="91">SUM(V45:V53)</f>
        <v>0</v>
      </c>
      <c r="W54" s="233">
        <f>SUM(W46:W53)</f>
        <v>0</v>
      </c>
    </row>
    <row r="55" spans="1:23" s="204" customFormat="1" ht="16" thickBot="1" x14ac:dyDescent="0.4">
      <c r="A55" s="221"/>
      <c r="B55" s="246"/>
      <c r="C55" s="246"/>
      <c r="D55" s="253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</row>
    <row r="56" spans="1:23" ht="15.5" x14ac:dyDescent="0.35">
      <c r="A56" s="221"/>
      <c r="B56" s="642" t="s">
        <v>77</v>
      </c>
      <c r="C56" s="239" t="s">
        <v>9</v>
      </c>
      <c r="D56" s="274"/>
      <c r="E56" s="5"/>
      <c r="F56" s="5"/>
      <c r="G56" s="7"/>
      <c r="H56" s="240">
        <f>E56+F56+G56</f>
        <v>0</v>
      </c>
      <c r="I56" s="5"/>
      <c r="J56" s="5"/>
      <c r="K56" s="7"/>
      <c r="L56" s="241">
        <f>I56+J56+K56</f>
        <v>0</v>
      </c>
      <c r="M56" s="6"/>
      <c r="N56" s="5"/>
      <c r="O56" s="5"/>
      <c r="P56" s="8"/>
      <c r="Q56" s="242">
        <f>M56+N56+O56+P56</f>
        <v>0</v>
      </c>
      <c r="R56" s="6"/>
      <c r="S56" s="5"/>
      <c r="T56" s="5"/>
      <c r="U56" s="7"/>
      <c r="V56" s="243">
        <f>R56+S56+T56+U56</f>
        <v>0</v>
      </c>
      <c r="W56" s="244">
        <f>H56+L56+Q56+V56</f>
        <v>0</v>
      </c>
    </row>
    <row r="57" spans="1:23" ht="15.5" x14ac:dyDescent="0.35">
      <c r="A57" s="221"/>
      <c r="B57" s="643"/>
      <c r="C57" s="222" t="s">
        <v>6</v>
      </c>
      <c r="D57" s="273"/>
      <c r="E57" s="1"/>
      <c r="F57" s="1"/>
      <c r="G57" s="2"/>
      <c r="H57" s="223">
        <f t="shared" ref="H57:H63" si="92">E57+F57+G57</f>
        <v>0</v>
      </c>
      <c r="I57" s="1"/>
      <c r="J57" s="1"/>
      <c r="K57" s="2"/>
      <c r="L57" s="224">
        <f t="shared" ref="L57:L63" si="93">I57+J57+K57</f>
        <v>0</v>
      </c>
      <c r="M57" s="3"/>
      <c r="N57" s="1"/>
      <c r="O57" s="1"/>
      <c r="P57" s="4"/>
      <c r="Q57" s="225">
        <f t="shared" ref="Q57:Q63" si="94">M57+N57+O57+P57</f>
        <v>0</v>
      </c>
      <c r="R57" s="3"/>
      <c r="S57" s="1"/>
      <c r="T57" s="1"/>
      <c r="U57" s="2"/>
      <c r="V57" s="226">
        <f t="shared" ref="V57:V62" si="95">R57+S57+T57+U57</f>
        <v>0</v>
      </c>
      <c r="W57" s="227">
        <f t="shared" ref="W57:W63" si="96">H57+L57+Q57+V57</f>
        <v>0</v>
      </c>
    </row>
    <row r="58" spans="1:23" ht="15.5" x14ac:dyDescent="0.35">
      <c r="A58" s="221"/>
      <c r="B58" s="643"/>
      <c r="C58" s="222" t="s">
        <v>2</v>
      </c>
      <c r="D58" s="273"/>
      <c r="E58" s="1"/>
      <c r="F58" s="1"/>
      <c r="G58" s="2"/>
      <c r="H58" s="223">
        <f t="shared" si="92"/>
        <v>0</v>
      </c>
      <c r="I58" s="1"/>
      <c r="J58" s="1"/>
      <c r="K58" s="2"/>
      <c r="L58" s="224">
        <f t="shared" si="93"/>
        <v>0</v>
      </c>
      <c r="M58" s="3"/>
      <c r="N58" s="1"/>
      <c r="O58" s="1"/>
      <c r="P58" s="4"/>
      <c r="Q58" s="225">
        <f t="shared" si="94"/>
        <v>0</v>
      </c>
      <c r="R58" s="3"/>
      <c r="S58" s="1"/>
      <c r="T58" s="1"/>
      <c r="U58" s="2"/>
      <c r="V58" s="226">
        <f t="shared" si="95"/>
        <v>0</v>
      </c>
      <c r="W58" s="227">
        <f t="shared" si="96"/>
        <v>0</v>
      </c>
    </row>
    <row r="59" spans="1:23" ht="15.5" x14ac:dyDescent="0.35">
      <c r="A59" s="221"/>
      <c r="B59" s="643"/>
      <c r="C59" s="222" t="s">
        <v>3</v>
      </c>
      <c r="D59" s="273"/>
      <c r="E59" s="1"/>
      <c r="F59" s="1"/>
      <c r="G59" s="2"/>
      <c r="H59" s="223">
        <f t="shared" si="92"/>
        <v>0</v>
      </c>
      <c r="I59" s="1"/>
      <c r="J59" s="1"/>
      <c r="K59" s="2"/>
      <c r="L59" s="224">
        <f t="shared" si="93"/>
        <v>0</v>
      </c>
      <c r="M59" s="3"/>
      <c r="N59" s="1"/>
      <c r="O59" s="1"/>
      <c r="P59" s="4"/>
      <c r="Q59" s="225">
        <f t="shared" si="94"/>
        <v>0</v>
      </c>
      <c r="R59" s="3"/>
      <c r="S59" s="1"/>
      <c r="T59" s="1"/>
      <c r="U59" s="2"/>
      <c r="V59" s="226">
        <f t="shared" si="95"/>
        <v>0</v>
      </c>
      <c r="W59" s="227">
        <f t="shared" si="96"/>
        <v>0</v>
      </c>
    </row>
    <row r="60" spans="1:23" ht="15.5" x14ac:dyDescent="0.35">
      <c r="A60" s="221"/>
      <c r="B60" s="643"/>
      <c r="C60" s="222" t="s">
        <v>74</v>
      </c>
      <c r="D60" s="273"/>
      <c r="E60" s="1"/>
      <c r="F60" s="1"/>
      <c r="G60" s="2"/>
      <c r="H60" s="223">
        <f t="shared" si="92"/>
        <v>0</v>
      </c>
      <c r="I60" s="1"/>
      <c r="J60" s="1"/>
      <c r="K60" s="2"/>
      <c r="L60" s="224">
        <f t="shared" si="93"/>
        <v>0</v>
      </c>
      <c r="M60" s="3"/>
      <c r="N60" s="1"/>
      <c r="O60" s="1"/>
      <c r="P60" s="4"/>
      <c r="Q60" s="225">
        <f t="shared" si="94"/>
        <v>0</v>
      </c>
      <c r="R60" s="3"/>
      <c r="S60" s="1"/>
      <c r="T60" s="1"/>
      <c r="U60" s="2"/>
      <c r="V60" s="226">
        <f t="shared" si="95"/>
        <v>0</v>
      </c>
      <c r="W60" s="227">
        <f t="shared" si="96"/>
        <v>0</v>
      </c>
    </row>
    <row r="61" spans="1:23" ht="15.5" x14ac:dyDescent="0.35">
      <c r="A61" s="221"/>
      <c r="B61" s="643"/>
      <c r="C61" s="222" t="s">
        <v>8</v>
      </c>
      <c r="D61" s="273"/>
      <c r="E61" s="1"/>
      <c r="F61" s="1"/>
      <c r="G61" s="2"/>
      <c r="H61" s="223">
        <f t="shared" si="92"/>
        <v>0</v>
      </c>
      <c r="I61" s="1"/>
      <c r="J61" s="1"/>
      <c r="K61" s="2"/>
      <c r="L61" s="224">
        <f t="shared" si="93"/>
        <v>0</v>
      </c>
      <c r="M61" s="3"/>
      <c r="N61" s="1"/>
      <c r="O61" s="1"/>
      <c r="P61" s="4"/>
      <c r="Q61" s="225">
        <f t="shared" si="94"/>
        <v>0</v>
      </c>
      <c r="R61" s="3"/>
      <c r="S61" s="1"/>
      <c r="T61" s="1"/>
      <c r="U61" s="2"/>
      <c r="V61" s="226">
        <f t="shared" si="95"/>
        <v>0</v>
      </c>
      <c r="W61" s="227">
        <f t="shared" si="96"/>
        <v>0</v>
      </c>
    </row>
    <row r="62" spans="1:23" ht="15.5" x14ac:dyDescent="0.35">
      <c r="A62" s="221"/>
      <c r="B62" s="643"/>
      <c r="C62" s="222" t="s">
        <v>75</v>
      </c>
      <c r="D62" s="273"/>
      <c r="E62" s="1"/>
      <c r="F62" s="1"/>
      <c r="G62" s="2"/>
      <c r="H62" s="223">
        <f t="shared" si="92"/>
        <v>0</v>
      </c>
      <c r="I62" s="1"/>
      <c r="J62" s="1"/>
      <c r="K62" s="2"/>
      <c r="L62" s="224">
        <f t="shared" si="93"/>
        <v>0</v>
      </c>
      <c r="M62" s="3"/>
      <c r="N62" s="1"/>
      <c r="O62" s="1"/>
      <c r="P62" s="4"/>
      <c r="Q62" s="225">
        <f t="shared" si="94"/>
        <v>0</v>
      </c>
      <c r="R62" s="3"/>
      <c r="S62" s="1"/>
      <c r="T62" s="1"/>
      <c r="U62" s="2"/>
      <c r="V62" s="226">
        <f t="shared" si="95"/>
        <v>0</v>
      </c>
      <c r="W62" s="227">
        <f t="shared" si="96"/>
        <v>0</v>
      </c>
    </row>
    <row r="63" spans="1:23" ht="15.5" x14ac:dyDescent="0.35">
      <c r="A63" s="221"/>
      <c r="B63" s="643"/>
      <c r="C63" s="222" t="s">
        <v>76</v>
      </c>
      <c r="D63" s="273"/>
      <c r="E63" s="1"/>
      <c r="F63" s="1"/>
      <c r="G63" s="2"/>
      <c r="H63" s="223">
        <f t="shared" si="92"/>
        <v>0</v>
      </c>
      <c r="I63" s="1"/>
      <c r="J63" s="1"/>
      <c r="K63" s="2"/>
      <c r="L63" s="224">
        <f t="shared" si="93"/>
        <v>0</v>
      </c>
      <c r="M63" s="3"/>
      <c r="N63" s="1"/>
      <c r="O63" s="1"/>
      <c r="P63" s="4"/>
      <c r="Q63" s="225">
        <f t="shared" si="94"/>
        <v>0</v>
      </c>
      <c r="R63" s="3"/>
      <c r="S63" s="1"/>
      <c r="T63" s="1"/>
      <c r="U63" s="2"/>
      <c r="V63" s="226">
        <f>R63+S63+T63+U63</f>
        <v>0</v>
      </c>
      <c r="W63" s="227">
        <f t="shared" si="96"/>
        <v>0</v>
      </c>
    </row>
    <row r="64" spans="1:23" s="204" customFormat="1" ht="16" thickBot="1" x14ac:dyDescent="0.4">
      <c r="A64" s="221"/>
      <c r="B64" s="638"/>
      <c r="C64" s="639"/>
      <c r="D64" s="228" t="s">
        <v>140</v>
      </c>
      <c r="E64" s="229">
        <f>SUM(E56:E63)</f>
        <v>0</v>
      </c>
      <c r="F64" s="229">
        <f t="shared" ref="F64" si="97">SUM(F56:F63)</f>
        <v>0</v>
      </c>
      <c r="G64" s="229">
        <f t="shared" ref="G64" si="98">SUM(G56:G63)</f>
        <v>0</v>
      </c>
      <c r="H64" s="229">
        <f>SUM(H56:H63)</f>
        <v>0</v>
      </c>
      <c r="I64" s="230">
        <f>SUM(I56:I63)</f>
        <v>0</v>
      </c>
      <c r="J64" s="230">
        <f t="shared" ref="J64" si="99">SUM(J56:J63)</f>
        <v>0</v>
      </c>
      <c r="K64" s="230">
        <f>SUM(K56:K63)</f>
        <v>0</v>
      </c>
      <c r="L64" s="230">
        <f>SUM(L56:L63)</f>
        <v>0</v>
      </c>
      <c r="M64" s="231">
        <f t="shared" ref="M64" si="100">SUM(M56:M63)</f>
        <v>0</v>
      </c>
      <c r="N64" s="231">
        <f t="shared" ref="N64" si="101">SUM(N56:N63)</f>
        <v>0</v>
      </c>
      <c r="O64" s="231">
        <f t="shared" ref="O64" si="102">SUM(O56:O63)</f>
        <v>0</v>
      </c>
      <c r="P64" s="231">
        <f>SUM(P56:P63)</f>
        <v>0</v>
      </c>
      <c r="Q64" s="231">
        <f>SUM(Q56:Q63)</f>
        <v>0</v>
      </c>
      <c r="R64" s="232">
        <f>SUM(R56:R63)</f>
        <v>0</v>
      </c>
      <c r="S64" s="232">
        <f t="shared" ref="S64" si="103">SUM(S56:S63)</f>
        <v>0</v>
      </c>
      <c r="T64" s="232">
        <f t="shared" ref="T64" si="104">SUM(T56:T63)</f>
        <v>0</v>
      </c>
      <c r="U64" s="232">
        <f>SUM(U56:U63)</f>
        <v>0</v>
      </c>
      <c r="V64" s="232">
        <f t="shared" ref="V64" si="105">SUM(V55:V63)</f>
        <v>0</v>
      </c>
      <c r="W64" s="233">
        <f>SUM(W56:W63)</f>
        <v>0</v>
      </c>
    </row>
    <row r="65" spans="1:23" s="204" customFormat="1" ht="16" thickBot="1" x14ac:dyDescent="0.4">
      <c r="A65" s="221"/>
      <c r="B65" s="246"/>
      <c r="C65" s="246"/>
      <c r="D65" s="253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</row>
    <row r="66" spans="1:23" ht="15.5" x14ac:dyDescent="0.35">
      <c r="A66" s="221"/>
      <c r="B66" s="642" t="s">
        <v>86</v>
      </c>
      <c r="C66" s="239" t="s">
        <v>78</v>
      </c>
      <c r="D66" s="274"/>
      <c r="E66" s="5"/>
      <c r="F66" s="5"/>
      <c r="G66" s="7"/>
      <c r="H66" s="240">
        <f>E66+F66+G66</f>
        <v>0</v>
      </c>
      <c r="I66" s="5"/>
      <c r="J66" s="5"/>
      <c r="K66" s="7"/>
      <c r="L66" s="241">
        <f>I66+J66+K66</f>
        <v>0</v>
      </c>
      <c r="M66" s="6"/>
      <c r="N66" s="5"/>
      <c r="O66" s="5"/>
      <c r="P66" s="8"/>
      <c r="Q66" s="242">
        <f>M66+N66+O66+P66</f>
        <v>0</v>
      </c>
      <c r="R66" s="6"/>
      <c r="S66" s="5"/>
      <c r="T66" s="5"/>
      <c r="U66" s="7"/>
      <c r="V66" s="243">
        <f>R66+S66+T66+U66</f>
        <v>0</v>
      </c>
      <c r="W66" s="244">
        <f>H66+L66+Q66+V66</f>
        <v>0</v>
      </c>
    </row>
    <row r="67" spans="1:23" ht="15.5" x14ac:dyDescent="0.35">
      <c r="A67" s="221"/>
      <c r="B67" s="643"/>
      <c r="C67" s="222" t="s">
        <v>79</v>
      </c>
      <c r="D67" s="273"/>
      <c r="E67" s="1"/>
      <c r="F67" s="1"/>
      <c r="G67" s="2"/>
      <c r="H67" s="223">
        <f t="shared" ref="H67:H73" si="106">E67+F67+G67</f>
        <v>0</v>
      </c>
      <c r="I67" s="1"/>
      <c r="J67" s="1"/>
      <c r="K67" s="2"/>
      <c r="L67" s="224">
        <f t="shared" ref="L67:L73" si="107">I67+J67+K67</f>
        <v>0</v>
      </c>
      <c r="M67" s="3"/>
      <c r="N67" s="1"/>
      <c r="O67" s="1"/>
      <c r="P67" s="4"/>
      <c r="Q67" s="225">
        <f t="shared" ref="Q67:Q73" si="108">M67+N67+O67+P67</f>
        <v>0</v>
      </c>
      <c r="R67" s="3"/>
      <c r="S67" s="1"/>
      <c r="T67" s="1"/>
      <c r="U67" s="2"/>
      <c r="V67" s="226">
        <f t="shared" ref="V67:V72" si="109">R67+S67+T67+U67</f>
        <v>0</v>
      </c>
      <c r="W67" s="227">
        <f t="shared" ref="W67:W73" si="110">H67+L67+Q67+V67</f>
        <v>0</v>
      </c>
    </row>
    <row r="68" spans="1:23" ht="15.5" x14ac:dyDescent="0.35">
      <c r="A68" s="221"/>
      <c r="B68" s="643"/>
      <c r="C68" s="222" t="s">
        <v>80</v>
      </c>
      <c r="D68" s="273"/>
      <c r="E68" s="1"/>
      <c r="F68" s="1"/>
      <c r="G68" s="2"/>
      <c r="H68" s="223">
        <f t="shared" si="106"/>
        <v>0</v>
      </c>
      <c r="I68" s="1"/>
      <c r="J68" s="1"/>
      <c r="K68" s="2"/>
      <c r="L68" s="224">
        <f t="shared" si="107"/>
        <v>0</v>
      </c>
      <c r="M68" s="3"/>
      <c r="N68" s="1"/>
      <c r="O68" s="1"/>
      <c r="P68" s="4"/>
      <c r="Q68" s="225">
        <f t="shared" si="108"/>
        <v>0</v>
      </c>
      <c r="R68" s="3"/>
      <c r="S68" s="1"/>
      <c r="T68" s="1"/>
      <c r="U68" s="2"/>
      <c r="V68" s="226">
        <f t="shared" si="109"/>
        <v>0</v>
      </c>
      <c r="W68" s="227">
        <f t="shared" si="110"/>
        <v>0</v>
      </c>
    </row>
    <row r="69" spans="1:23" ht="15.5" x14ac:dyDescent="0.35">
      <c r="A69" s="221"/>
      <c r="B69" s="643"/>
      <c r="C69" s="222" t="s">
        <v>81</v>
      </c>
      <c r="D69" s="273"/>
      <c r="E69" s="1"/>
      <c r="F69" s="1"/>
      <c r="G69" s="2"/>
      <c r="H69" s="223">
        <f t="shared" si="106"/>
        <v>0</v>
      </c>
      <c r="I69" s="1"/>
      <c r="J69" s="1"/>
      <c r="K69" s="2"/>
      <c r="L69" s="224">
        <f t="shared" si="107"/>
        <v>0</v>
      </c>
      <c r="M69" s="3"/>
      <c r="N69" s="1"/>
      <c r="O69" s="1"/>
      <c r="P69" s="4"/>
      <c r="Q69" s="225">
        <f t="shared" si="108"/>
        <v>0</v>
      </c>
      <c r="R69" s="3"/>
      <c r="S69" s="1"/>
      <c r="T69" s="1"/>
      <c r="U69" s="2"/>
      <c r="V69" s="226">
        <f t="shared" si="109"/>
        <v>0</v>
      </c>
      <c r="W69" s="227">
        <f t="shared" si="110"/>
        <v>0</v>
      </c>
    </row>
    <row r="70" spans="1:23" ht="15.5" x14ac:dyDescent="0.35">
      <c r="A70" s="221"/>
      <c r="B70" s="643"/>
      <c r="C70" s="222" t="s">
        <v>82</v>
      </c>
      <c r="D70" s="273"/>
      <c r="E70" s="1"/>
      <c r="F70" s="1"/>
      <c r="G70" s="2"/>
      <c r="H70" s="223">
        <f t="shared" si="106"/>
        <v>0</v>
      </c>
      <c r="I70" s="1"/>
      <c r="J70" s="1"/>
      <c r="K70" s="2"/>
      <c r="L70" s="224">
        <f t="shared" si="107"/>
        <v>0</v>
      </c>
      <c r="M70" s="3"/>
      <c r="N70" s="1"/>
      <c r="O70" s="1"/>
      <c r="P70" s="4"/>
      <c r="Q70" s="225">
        <f t="shared" si="108"/>
        <v>0</v>
      </c>
      <c r="R70" s="3"/>
      <c r="S70" s="1"/>
      <c r="T70" s="1"/>
      <c r="U70" s="2"/>
      <c r="V70" s="226">
        <f t="shared" si="109"/>
        <v>0</v>
      </c>
      <c r="W70" s="227">
        <f t="shared" si="110"/>
        <v>0</v>
      </c>
    </row>
    <row r="71" spans="1:23" ht="15.5" x14ac:dyDescent="0.35">
      <c r="A71" s="221"/>
      <c r="B71" s="643"/>
      <c r="C71" s="222" t="s">
        <v>83</v>
      </c>
      <c r="D71" s="273"/>
      <c r="E71" s="1"/>
      <c r="F71" s="1"/>
      <c r="G71" s="2"/>
      <c r="H71" s="223">
        <f t="shared" si="106"/>
        <v>0</v>
      </c>
      <c r="I71" s="1"/>
      <c r="J71" s="1"/>
      <c r="K71" s="2"/>
      <c r="L71" s="224">
        <f t="shared" si="107"/>
        <v>0</v>
      </c>
      <c r="M71" s="3"/>
      <c r="N71" s="1"/>
      <c r="O71" s="1"/>
      <c r="P71" s="4"/>
      <c r="Q71" s="225">
        <f t="shared" si="108"/>
        <v>0</v>
      </c>
      <c r="R71" s="3"/>
      <c r="S71" s="1"/>
      <c r="T71" s="1"/>
      <c r="U71" s="2"/>
      <c r="V71" s="226">
        <f t="shared" si="109"/>
        <v>0</v>
      </c>
      <c r="W71" s="227">
        <f t="shared" si="110"/>
        <v>0</v>
      </c>
    </row>
    <row r="72" spans="1:23" ht="15.5" x14ac:dyDescent="0.35">
      <c r="A72" s="221"/>
      <c r="B72" s="643"/>
      <c r="C72" s="222" t="s">
        <v>84</v>
      </c>
      <c r="D72" s="273"/>
      <c r="E72" s="1"/>
      <c r="F72" s="1"/>
      <c r="G72" s="2"/>
      <c r="H72" s="223">
        <f t="shared" si="106"/>
        <v>0</v>
      </c>
      <c r="I72" s="1"/>
      <c r="J72" s="1"/>
      <c r="K72" s="2"/>
      <c r="L72" s="224">
        <f t="shared" si="107"/>
        <v>0</v>
      </c>
      <c r="M72" s="3"/>
      <c r="N72" s="1"/>
      <c r="O72" s="1"/>
      <c r="P72" s="4"/>
      <c r="Q72" s="225">
        <f t="shared" si="108"/>
        <v>0</v>
      </c>
      <c r="R72" s="3"/>
      <c r="S72" s="1"/>
      <c r="T72" s="1"/>
      <c r="U72" s="2"/>
      <c r="V72" s="226">
        <f t="shared" si="109"/>
        <v>0</v>
      </c>
      <c r="W72" s="227">
        <f t="shared" si="110"/>
        <v>0</v>
      </c>
    </row>
    <row r="73" spans="1:23" ht="15.5" x14ac:dyDescent="0.35">
      <c r="A73" s="221"/>
      <c r="B73" s="643"/>
      <c r="C73" s="222" t="s">
        <v>85</v>
      </c>
      <c r="D73" s="273"/>
      <c r="E73" s="1"/>
      <c r="F73" s="1"/>
      <c r="G73" s="2"/>
      <c r="H73" s="223">
        <f t="shared" si="106"/>
        <v>0</v>
      </c>
      <c r="I73" s="1"/>
      <c r="J73" s="1"/>
      <c r="K73" s="2"/>
      <c r="L73" s="224">
        <f t="shared" si="107"/>
        <v>0</v>
      </c>
      <c r="M73" s="3"/>
      <c r="N73" s="1"/>
      <c r="O73" s="1"/>
      <c r="P73" s="4"/>
      <c r="Q73" s="225">
        <f t="shared" si="108"/>
        <v>0</v>
      </c>
      <c r="R73" s="3"/>
      <c r="S73" s="1"/>
      <c r="T73" s="1"/>
      <c r="U73" s="2"/>
      <c r="V73" s="226">
        <f>R73+S73+T73+U73</f>
        <v>0</v>
      </c>
      <c r="W73" s="227">
        <f t="shared" si="110"/>
        <v>0</v>
      </c>
    </row>
    <row r="74" spans="1:23" s="204" customFormat="1" ht="16" thickBot="1" x14ac:dyDescent="0.4">
      <c r="A74" s="221"/>
      <c r="B74" s="638"/>
      <c r="C74" s="639"/>
      <c r="D74" s="228" t="s">
        <v>139</v>
      </c>
      <c r="E74" s="229">
        <f>SUM(E66:E73)</f>
        <v>0</v>
      </c>
      <c r="F74" s="229">
        <f t="shared" ref="F74" si="111">SUM(F66:F73)</f>
        <v>0</v>
      </c>
      <c r="G74" s="229">
        <f t="shared" ref="G74" si="112">SUM(G66:G73)</f>
        <v>0</v>
      </c>
      <c r="H74" s="229">
        <f>SUM(H66:H73)</f>
        <v>0</v>
      </c>
      <c r="I74" s="230">
        <f>SUM(I66:I73)</f>
        <v>0</v>
      </c>
      <c r="J74" s="230">
        <f t="shared" ref="J74" si="113">SUM(J66:J73)</f>
        <v>0</v>
      </c>
      <c r="K74" s="230">
        <f>SUM(K66:K73)</f>
        <v>0</v>
      </c>
      <c r="L74" s="230">
        <f>SUM(L66:L73)</f>
        <v>0</v>
      </c>
      <c r="M74" s="231">
        <f t="shared" ref="M74" si="114">SUM(M66:M73)</f>
        <v>0</v>
      </c>
      <c r="N74" s="231">
        <f t="shared" ref="N74" si="115">SUM(N66:N73)</f>
        <v>0</v>
      </c>
      <c r="O74" s="231">
        <f t="shared" ref="O74" si="116">SUM(O66:O73)</f>
        <v>0</v>
      </c>
      <c r="P74" s="231">
        <f>SUM(P66:P73)</f>
        <v>0</v>
      </c>
      <c r="Q74" s="231">
        <f>SUM(Q66:Q73)</f>
        <v>0</v>
      </c>
      <c r="R74" s="232">
        <f>SUM(R66:R73)</f>
        <v>0</v>
      </c>
      <c r="S74" s="232">
        <f t="shared" ref="S74" si="117">SUM(S66:S73)</f>
        <v>0</v>
      </c>
      <c r="T74" s="232">
        <f t="shared" ref="T74" si="118">SUM(T66:T73)</f>
        <v>0</v>
      </c>
      <c r="U74" s="232">
        <f>SUM(U66:U73)</f>
        <v>0</v>
      </c>
      <c r="V74" s="232">
        <f t="shared" ref="V74" si="119">SUM(V65:V73)</f>
        <v>0</v>
      </c>
      <c r="W74" s="233">
        <f>SUM(W66:W73)</f>
        <v>0</v>
      </c>
    </row>
    <row r="75" spans="1:23" s="204" customFormat="1" ht="16" thickBot="1" x14ac:dyDescent="0.4">
      <c r="A75" s="221"/>
      <c r="B75" s="246"/>
      <c r="C75" s="246"/>
      <c r="D75" s="253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</row>
    <row r="76" spans="1:23" ht="15.5" x14ac:dyDescent="0.35">
      <c r="A76" s="221"/>
      <c r="B76" s="642" t="s">
        <v>95</v>
      </c>
      <c r="C76" s="239" t="s">
        <v>87</v>
      </c>
      <c r="D76" s="274"/>
      <c r="E76" s="5"/>
      <c r="F76" s="5"/>
      <c r="G76" s="7"/>
      <c r="H76" s="240">
        <f>E76+F76+G76</f>
        <v>0</v>
      </c>
      <c r="I76" s="5"/>
      <c r="J76" s="5"/>
      <c r="K76" s="7"/>
      <c r="L76" s="241">
        <f>I76+J76+K76</f>
        <v>0</v>
      </c>
      <c r="M76" s="6"/>
      <c r="N76" s="5"/>
      <c r="O76" s="5"/>
      <c r="P76" s="8"/>
      <c r="Q76" s="242">
        <f>M76+N76+O76+P76</f>
        <v>0</v>
      </c>
      <c r="R76" s="6"/>
      <c r="S76" s="5"/>
      <c r="T76" s="5"/>
      <c r="U76" s="7"/>
      <c r="V76" s="243">
        <f>R76+S76+T76+U76</f>
        <v>0</v>
      </c>
      <c r="W76" s="244">
        <f>H76+L76+Q76+V76</f>
        <v>0</v>
      </c>
    </row>
    <row r="77" spans="1:23" ht="15.5" x14ac:dyDescent="0.35">
      <c r="A77" s="221"/>
      <c r="B77" s="643"/>
      <c r="C77" s="222" t="s">
        <v>88</v>
      </c>
      <c r="D77" s="273"/>
      <c r="E77" s="1"/>
      <c r="F77" s="1"/>
      <c r="G77" s="2"/>
      <c r="H77" s="223">
        <f t="shared" ref="H77:H83" si="120">E77+F77+G77</f>
        <v>0</v>
      </c>
      <c r="I77" s="1"/>
      <c r="J77" s="1"/>
      <c r="K77" s="2"/>
      <c r="L77" s="224">
        <f t="shared" ref="L77:L83" si="121">I77+J77+K77</f>
        <v>0</v>
      </c>
      <c r="M77" s="3"/>
      <c r="N77" s="1"/>
      <c r="O77" s="1"/>
      <c r="P77" s="4"/>
      <c r="Q77" s="225">
        <f t="shared" ref="Q77:Q83" si="122">M77+N77+O77+P77</f>
        <v>0</v>
      </c>
      <c r="R77" s="3"/>
      <c r="S77" s="1"/>
      <c r="T77" s="1"/>
      <c r="U77" s="2"/>
      <c r="V77" s="226">
        <f t="shared" ref="V77:V82" si="123">R77+S77+T77+U77</f>
        <v>0</v>
      </c>
      <c r="W77" s="227">
        <f t="shared" ref="W77:W83" si="124">H77+L77+Q77+V77</f>
        <v>0</v>
      </c>
    </row>
    <row r="78" spans="1:23" ht="15.5" x14ac:dyDescent="0.35">
      <c r="A78" s="221"/>
      <c r="B78" s="643"/>
      <c r="C78" s="222" t="s">
        <v>89</v>
      </c>
      <c r="D78" s="273"/>
      <c r="E78" s="1"/>
      <c r="F78" s="1"/>
      <c r="G78" s="2"/>
      <c r="H78" s="223">
        <f t="shared" si="120"/>
        <v>0</v>
      </c>
      <c r="I78" s="1"/>
      <c r="J78" s="1"/>
      <c r="K78" s="2"/>
      <c r="L78" s="224">
        <f t="shared" si="121"/>
        <v>0</v>
      </c>
      <c r="M78" s="3"/>
      <c r="N78" s="1"/>
      <c r="O78" s="1"/>
      <c r="P78" s="4"/>
      <c r="Q78" s="225">
        <f t="shared" si="122"/>
        <v>0</v>
      </c>
      <c r="R78" s="3"/>
      <c r="S78" s="1"/>
      <c r="T78" s="1"/>
      <c r="U78" s="2"/>
      <c r="V78" s="226">
        <f t="shared" si="123"/>
        <v>0</v>
      </c>
      <c r="W78" s="227">
        <f t="shared" si="124"/>
        <v>0</v>
      </c>
    </row>
    <row r="79" spans="1:23" ht="15.5" x14ac:dyDescent="0.35">
      <c r="A79" s="221"/>
      <c r="B79" s="643"/>
      <c r="C79" s="222" t="s">
        <v>90</v>
      </c>
      <c r="D79" s="273"/>
      <c r="E79" s="1"/>
      <c r="F79" s="1"/>
      <c r="G79" s="2"/>
      <c r="H79" s="223">
        <f t="shared" si="120"/>
        <v>0</v>
      </c>
      <c r="I79" s="1"/>
      <c r="J79" s="1"/>
      <c r="K79" s="2"/>
      <c r="L79" s="224">
        <f t="shared" si="121"/>
        <v>0</v>
      </c>
      <c r="M79" s="3"/>
      <c r="N79" s="1"/>
      <c r="O79" s="1"/>
      <c r="P79" s="4"/>
      <c r="Q79" s="225">
        <f t="shared" si="122"/>
        <v>0</v>
      </c>
      <c r="R79" s="3"/>
      <c r="S79" s="1"/>
      <c r="T79" s="1"/>
      <c r="U79" s="2"/>
      <c r="V79" s="226">
        <f t="shared" si="123"/>
        <v>0</v>
      </c>
      <c r="W79" s="227">
        <f t="shared" si="124"/>
        <v>0</v>
      </c>
    </row>
    <row r="80" spans="1:23" ht="15.5" x14ac:dyDescent="0.35">
      <c r="A80" s="221"/>
      <c r="B80" s="643"/>
      <c r="C80" s="222" t="s">
        <v>91</v>
      </c>
      <c r="D80" s="273"/>
      <c r="E80" s="1"/>
      <c r="F80" s="1"/>
      <c r="G80" s="2"/>
      <c r="H80" s="223">
        <f t="shared" si="120"/>
        <v>0</v>
      </c>
      <c r="I80" s="1"/>
      <c r="J80" s="1"/>
      <c r="K80" s="2"/>
      <c r="L80" s="224">
        <f t="shared" si="121"/>
        <v>0</v>
      </c>
      <c r="M80" s="3"/>
      <c r="N80" s="1"/>
      <c r="O80" s="1"/>
      <c r="P80" s="4"/>
      <c r="Q80" s="225">
        <f t="shared" si="122"/>
        <v>0</v>
      </c>
      <c r="R80" s="3"/>
      <c r="S80" s="1"/>
      <c r="T80" s="1"/>
      <c r="U80" s="2"/>
      <c r="V80" s="226">
        <f t="shared" si="123"/>
        <v>0</v>
      </c>
      <c r="W80" s="227">
        <f t="shared" si="124"/>
        <v>0</v>
      </c>
    </row>
    <row r="81" spans="1:24" ht="15.5" x14ac:dyDescent="0.35">
      <c r="A81" s="221"/>
      <c r="B81" s="643"/>
      <c r="C81" s="222" t="s">
        <v>92</v>
      </c>
      <c r="D81" s="273"/>
      <c r="E81" s="1"/>
      <c r="F81" s="1"/>
      <c r="G81" s="2"/>
      <c r="H81" s="223">
        <f t="shared" si="120"/>
        <v>0</v>
      </c>
      <c r="I81" s="1"/>
      <c r="J81" s="1"/>
      <c r="K81" s="2"/>
      <c r="L81" s="224">
        <f t="shared" si="121"/>
        <v>0</v>
      </c>
      <c r="M81" s="3"/>
      <c r="N81" s="1"/>
      <c r="O81" s="1"/>
      <c r="P81" s="4"/>
      <c r="Q81" s="225">
        <f t="shared" si="122"/>
        <v>0</v>
      </c>
      <c r="R81" s="3"/>
      <c r="S81" s="1"/>
      <c r="T81" s="1"/>
      <c r="U81" s="2"/>
      <c r="V81" s="226">
        <f t="shared" si="123"/>
        <v>0</v>
      </c>
      <c r="W81" s="227">
        <f t="shared" si="124"/>
        <v>0</v>
      </c>
    </row>
    <row r="82" spans="1:24" ht="15.5" x14ac:dyDescent="0.35">
      <c r="A82" s="221"/>
      <c r="B82" s="643"/>
      <c r="C82" s="222" t="s">
        <v>93</v>
      </c>
      <c r="D82" s="273"/>
      <c r="E82" s="1"/>
      <c r="F82" s="1"/>
      <c r="G82" s="2"/>
      <c r="H82" s="223">
        <f t="shared" si="120"/>
        <v>0</v>
      </c>
      <c r="I82" s="1"/>
      <c r="J82" s="1"/>
      <c r="K82" s="2"/>
      <c r="L82" s="224">
        <f t="shared" si="121"/>
        <v>0</v>
      </c>
      <c r="M82" s="3"/>
      <c r="N82" s="1"/>
      <c r="O82" s="1"/>
      <c r="P82" s="4"/>
      <c r="Q82" s="225">
        <f t="shared" si="122"/>
        <v>0</v>
      </c>
      <c r="R82" s="3"/>
      <c r="S82" s="1"/>
      <c r="T82" s="1"/>
      <c r="U82" s="2"/>
      <c r="V82" s="226">
        <f t="shared" si="123"/>
        <v>0</v>
      </c>
      <c r="W82" s="227">
        <f t="shared" si="124"/>
        <v>0</v>
      </c>
    </row>
    <row r="83" spans="1:24" ht="15.5" x14ac:dyDescent="0.35">
      <c r="A83" s="221"/>
      <c r="B83" s="643"/>
      <c r="C83" s="222" t="s">
        <v>94</v>
      </c>
      <c r="D83" s="273"/>
      <c r="E83" s="1"/>
      <c r="F83" s="1"/>
      <c r="G83" s="2"/>
      <c r="H83" s="223">
        <f t="shared" si="120"/>
        <v>0</v>
      </c>
      <c r="I83" s="1"/>
      <c r="J83" s="1"/>
      <c r="K83" s="2"/>
      <c r="L83" s="224">
        <f t="shared" si="121"/>
        <v>0</v>
      </c>
      <c r="M83" s="3"/>
      <c r="N83" s="1"/>
      <c r="O83" s="1"/>
      <c r="P83" s="4"/>
      <c r="Q83" s="225">
        <f t="shared" si="122"/>
        <v>0</v>
      </c>
      <c r="R83" s="3"/>
      <c r="S83" s="1"/>
      <c r="T83" s="1"/>
      <c r="U83" s="2"/>
      <c r="V83" s="226">
        <f>R83+S83+T83+U83</f>
        <v>0</v>
      </c>
      <c r="W83" s="227">
        <f t="shared" si="124"/>
        <v>0</v>
      </c>
    </row>
    <row r="84" spans="1:24" s="204" customFormat="1" ht="16" thickBot="1" x14ac:dyDescent="0.4">
      <c r="A84" s="221"/>
      <c r="B84" s="638"/>
      <c r="C84" s="639"/>
      <c r="D84" s="228" t="s">
        <v>138</v>
      </c>
      <c r="E84" s="229">
        <f>SUM(E76:E83)</f>
        <v>0</v>
      </c>
      <c r="F84" s="229">
        <f t="shared" ref="F84" si="125">SUM(F76:F83)</f>
        <v>0</v>
      </c>
      <c r="G84" s="229">
        <f t="shared" ref="G84" si="126">SUM(G76:G83)</f>
        <v>0</v>
      </c>
      <c r="H84" s="229">
        <f>SUM(H76:H83)</f>
        <v>0</v>
      </c>
      <c r="I84" s="230">
        <f>SUM(I76:I83)</f>
        <v>0</v>
      </c>
      <c r="J84" s="230">
        <f t="shared" ref="J84" si="127">SUM(J76:J83)</f>
        <v>0</v>
      </c>
      <c r="K84" s="230">
        <f>SUM(K76:K83)</f>
        <v>0</v>
      </c>
      <c r="L84" s="230">
        <f>SUM(L76:L83)</f>
        <v>0</v>
      </c>
      <c r="M84" s="231">
        <f t="shared" ref="M84" si="128">SUM(M76:M83)</f>
        <v>0</v>
      </c>
      <c r="N84" s="231">
        <f t="shared" ref="N84" si="129">SUM(N76:N83)</f>
        <v>0</v>
      </c>
      <c r="O84" s="231">
        <f t="shared" ref="O84" si="130">SUM(O76:O83)</f>
        <v>0</v>
      </c>
      <c r="P84" s="231">
        <f>SUM(P76:P83)</f>
        <v>0</v>
      </c>
      <c r="Q84" s="231">
        <f>SUM(Q76:Q83)</f>
        <v>0</v>
      </c>
      <c r="R84" s="232">
        <f>SUM(R76:R83)</f>
        <v>0</v>
      </c>
      <c r="S84" s="232">
        <f t="shared" ref="S84" si="131">SUM(S76:S83)</f>
        <v>0</v>
      </c>
      <c r="T84" s="232">
        <f t="shared" ref="T84" si="132">SUM(T76:T83)</f>
        <v>0</v>
      </c>
      <c r="U84" s="232">
        <f>SUM(U76:U83)</f>
        <v>0</v>
      </c>
      <c r="V84" s="232">
        <f t="shared" ref="V84" si="133">SUM(V75:V83)</f>
        <v>0</v>
      </c>
      <c r="W84" s="233">
        <f>SUM(W76:W83)</f>
        <v>0</v>
      </c>
    </row>
    <row r="85" spans="1:24" s="204" customFormat="1" ht="16" thickBot="1" x14ac:dyDescent="0.4">
      <c r="A85" s="221"/>
      <c r="B85" s="246"/>
      <c r="C85" s="246"/>
      <c r="D85" s="253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</row>
    <row r="86" spans="1:24" ht="15.5" x14ac:dyDescent="0.35">
      <c r="A86" s="221"/>
      <c r="B86" s="642" t="s">
        <v>126</v>
      </c>
      <c r="C86" s="239" t="s">
        <v>96</v>
      </c>
      <c r="D86" s="274"/>
      <c r="E86" s="5"/>
      <c r="F86" s="5"/>
      <c r="G86" s="7"/>
      <c r="H86" s="240">
        <f>E86+F86+G86</f>
        <v>0</v>
      </c>
      <c r="I86" s="5"/>
      <c r="J86" s="5"/>
      <c r="K86" s="7"/>
      <c r="L86" s="241">
        <f>I86+J86+K86</f>
        <v>0</v>
      </c>
      <c r="M86" s="6"/>
      <c r="N86" s="5"/>
      <c r="O86" s="5"/>
      <c r="P86" s="8"/>
      <c r="Q86" s="242">
        <f>M86+N86+O86+P86</f>
        <v>0</v>
      </c>
      <c r="R86" s="6"/>
      <c r="S86" s="5"/>
      <c r="T86" s="5"/>
      <c r="U86" s="7"/>
      <c r="V86" s="243">
        <f>R86+S86+T86+U86</f>
        <v>0</v>
      </c>
      <c r="W86" s="244">
        <f>H86+L86+Q86+V86</f>
        <v>0</v>
      </c>
    </row>
    <row r="87" spans="1:24" ht="15.5" x14ac:dyDescent="0.35">
      <c r="A87" s="221"/>
      <c r="B87" s="643"/>
      <c r="C87" s="222" t="s">
        <v>97</v>
      </c>
      <c r="D87" s="273"/>
      <c r="E87" s="1"/>
      <c r="F87" s="1"/>
      <c r="G87" s="2"/>
      <c r="H87" s="223">
        <f t="shared" ref="H87:H93" si="134">E87+F87+G87</f>
        <v>0</v>
      </c>
      <c r="I87" s="1"/>
      <c r="J87" s="1"/>
      <c r="K87" s="2"/>
      <c r="L87" s="224">
        <f t="shared" ref="L87:L93" si="135">I87+J87+K87</f>
        <v>0</v>
      </c>
      <c r="M87" s="3"/>
      <c r="N87" s="1"/>
      <c r="O87" s="1"/>
      <c r="P87" s="4"/>
      <c r="Q87" s="225">
        <f t="shared" ref="Q87:Q93" si="136">M87+N87+O87+P87</f>
        <v>0</v>
      </c>
      <c r="R87" s="3"/>
      <c r="S87" s="1"/>
      <c r="T87" s="1"/>
      <c r="U87" s="2"/>
      <c r="V87" s="226">
        <f t="shared" ref="V87:V92" si="137">R87+S87+T87+U87</f>
        <v>0</v>
      </c>
      <c r="W87" s="227">
        <f t="shared" ref="W87:W93" si="138">H87+L87+Q87+V87</f>
        <v>0</v>
      </c>
    </row>
    <row r="88" spans="1:24" ht="15.5" x14ac:dyDescent="0.35">
      <c r="A88" s="221"/>
      <c r="B88" s="643"/>
      <c r="C88" s="222" t="s">
        <v>98</v>
      </c>
      <c r="D88" s="273"/>
      <c r="E88" s="1"/>
      <c r="F88" s="1"/>
      <c r="G88" s="2"/>
      <c r="H88" s="223">
        <f t="shared" si="134"/>
        <v>0</v>
      </c>
      <c r="I88" s="1"/>
      <c r="J88" s="1"/>
      <c r="K88" s="2"/>
      <c r="L88" s="224">
        <f t="shared" si="135"/>
        <v>0</v>
      </c>
      <c r="M88" s="3"/>
      <c r="N88" s="1"/>
      <c r="O88" s="1"/>
      <c r="P88" s="4"/>
      <c r="Q88" s="225">
        <f t="shared" si="136"/>
        <v>0</v>
      </c>
      <c r="R88" s="3"/>
      <c r="S88" s="1"/>
      <c r="T88" s="1"/>
      <c r="U88" s="2"/>
      <c r="V88" s="226">
        <f t="shared" si="137"/>
        <v>0</v>
      </c>
      <c r="W88" s="227">
        <f t="shared" si="138"/>
        <v>0</v>
      </c>
    </row>
    <row r="89" spans="1:24" ht="15.5" x14ac:dyDescent="0.35">
      <c r="A89" s="221"/>
      <c r="B89" s="643"/>
      <c r="C89" s="222" t="s">
        <v>99</v>
      </c>
      <c r="D89" s="273"/>
      <c r="E89" s="1"/>
      <c r="F89" s="1"/>
      <c r="G89" s="2"/>
      <c r="H89" s="223">
        <f t="shared" si="134"/>
        <v>0</v>
      </c>
      <c r="I89" s="1"/>
      <c r="J89" s="1"/>
      <c r="K89" s="2"/>
      <c r="L89" s="224">
        <f t="shared" si="135"/>
        <v>0</v>
      </c>
      <c r="M89" s="3"/>
      <c r="N89" s="1"/>
      <c r="O89" s="1"/>
      <c r="P89" s="4"/>
      <c r="Q89" s="225">
        <f t="shared" si="136"/>
        <v>0</v>
      </c>
      <c r="R89" s="3"/>
      <c r="S89" s="1"/>
      <c r="T89" s="1"/>
      <c r="U89" s="2"/>
      <c r="V89" s="226">
        <f t="shared" si="137"/>
        <v>0</v>
      </c>
      <c r="W89" s="227">
        <f t="shared" si="138"/>
        <v>0</v>
      </c>
    </row>
    <row r="90" spans="1:24" ht="15.5" x14ac:dyDescent="0.35">
      <c r="A90" s="221"/>
      <c r="B90" s="643"/>
      <c r="C90" s="222" t="s">
        <v>100</v>
      </c>
      <c r="D90" s="273"/>
      <c r="E90" s="1"/>
      <c r="F90" s="1"/>
      <c r="G90" s="2"/>
      <c r="H90" s="223">
        <f t="shared" si="134"/>
        <v>0</v>
      </c>
      <c r="I90" s="1"/>
      <c r="J90" s="1"/>
      <c r="K90" s="2"/>
      <c r="L90" s="224">
        <f t="shared" si="135"/>
        <v>0</v>
      </c>
      <c r="M90" s="3"/>
      <c r="N90" s="1"/>
      <c r="O90" s="1"/>
      <c r="P90" s="4"/>
      <c r="Q90" s="225">
        <f t="shared" si="136"/>
        <v>0</v>
      </c>
      <c r="R90" s="3"/>
      <c r="S90" s="1"/>
      <c r="T90" s="1"/>
      <c r="U90" s="2"/>
      <c r="V90" s="226">
        <f t="shared" si="137"/>
        <v>0</v>
      </c>
      <c r="W90" s="227">
        <f t="shared" si="138"/>
        <v>0</v>
      </c>
    </row>
    <row r="91" spans="1:24" ht="15.5" x14ac:dyDescent="0.35">
      <c r="A91" s="221"/>
      <c r="B91" s="643"/>
      <c r="C91" s="222" t="s">
        <v>101</v>
      </c>
      <c r="D91" s="273"/>
      <c r="E91" s="1"/>
      <c r="F91" s="1"/>
      <c r="G91" s="2"/>
      <c r="H91" s="223">
        <f t="shared" si="134"/>
        <v>0</v>
      </c>
      <c r="I91" s="1"/>
      <c r="J91" s="1"/>
      <c r="K91" s="2"/>
      <c r="L91" s="224">
        <f t="shared" si="135"/>
        <v>0</v>
      </c>
      <c r="M91" s="3"/>
      <c r="N91" s="1"/>
      <c r="O91" s="1"/>
      <c r="P91" s="4"/>
      <c r="Q91" s="225">
        <f t="shared" si="136"/>
        <v>0</v>
      </c>
      <c r="R91" s="3"/>
      <c r="S91" s="1"/>
      <c r="T91" s="1"/>
      <c r="U91" s="2"/>
      <c r="V91" s="226">
        <f t="shared" si="137"/>
        <v>0</v>
      </c>
      <c r="W91" s="227">
        <f t="shared" si="138"/>
        <v>0</v>
      </c>
    </row>
    <row r="92" spans="1:24" ht="15.5" x14ac:dyDescent="0.35">
      <c r="A92" s="221"/>
      <c r="B92" s="643"/>
      <c r="C92" s="222" t="s">
        <v>102</v>
      </c>
      <c r="D92" s="273"/>
      <c r="E92" s="1"/>
      <c r="F92" s="1"/>
      <c r="G92" s="2"/>
      <c r="H92" s="223">
        <f t="shared" si="134"/>
        <v>0</v>
      </c>
      <c r="I92" s="1"/>
      <c r="J92" s="1"/>
      <c r="K92" s="2"/>
      <c r="L92" s="224">
        <f t="shared" si="135"/>
        <v>0</v>
      </c>
      <c r="M92" s="3"/>
      <c r="N92" s="1"/>
      <c r="O92" s="1"/>
      <c r="P92" s="4"/>
      <c r="Q92" s="225">
        <f t="shared" si="136"/>
        <v>0</v>
      </c>
      <c r="R92" s="3"/>
      <c r="S92" s="1"/>
      <c r="T92" s="1"/>
      <c r="U92" s="2"/>
      <c r="V92" s="226">
        <f t="shared" si="137"/>
        <v>0</v>
      </c>
      <c r="W92" s="227">
        <f t="shared" si="138"/>
        <v>0</v>
      </c>
    </row>
    <row r="93" spans="1:24" ht="16" thickBot="1" x14ac:dyDescent="0.4">
      <c r="A93" s="221"/>
      <c r="B93" s="644"/>
      <c r="C93" s="254" t="s">
        <v>103</v>
      </c>
      <c r="D93" s="275"/>
      <c r="E93" s="9"/>
      <c r="F93" s="9"/>
      <c r="G93" s="10"/>
      <c r="H93" s="255">
        <f t="shared" si="134"/>
        <v>0</v>
      </c>
      <c r="I93" s="9"/>
      <c r="J93" s="9"/>
      <c r="K93" s="10"/>
      <c r="L93" s="256">
        <f t="shared" si="135"/>
        <v>0</v>
      </c>
      <c r="M93" s="11"/>
      <c r="N93" s="9"/>
      <c r="O93" s="9"/>
      <c r="P93" s="12"/>
      <c r="Q93" s="257">
        <f t="shared" si="136"/>
        <v>0</v>
      </c>
      <c r="R93" s="11"/>
      <c r="S93" s="9"/>
      <c r="T93" s="9"/>
      <c r="U93" s="10"/>
      <c r="V93" s="258">
        <f>R93+S93+T93+U93</f>
        <v>0</v>
      </c>
      <c r="W93" s="259">
        <f t="shared" si="138"/>
        <v>0</v>
      </c>
    </row>
    <row r="94" spans="1:24" s="204" customFormat="1" ht="16" thickBot="1" x14ac:dyDescent="0.4">
      <c r="A94" s="221"/>
      <c r="B94" s="647"/>
      <c r="C94" s="648"/>
      <c r="D94" s="260" t="s">
        <v>137</v>
      </c>
      <c r="E94" s="261">
        <f>SUM(E86:E93)</f>
        <v>0</v>
      </c>
      <c r="F94" s="261">
        <f t="shared" ref="F94" si="139">SUM(F86:F93)</f>
        <v>0</v>
      </c>
      <c r="G94" s="261">
        <f t="shared" ref="G94" si="140">SUM(G86:G93)</f>
        <v>0</v>
      </c>
      <c r="H94" s="261">
        <f>SUM(H86:H93)</f>
        <v>0</v>
      </c>
      <c r="I94" s="262">
        <f>SUM(I86:I93)</f>
        <v>0</v>
      </c>
      <c r="J94" s="262">
        <f t="shared" ref="J94" si="141">SUM(J86:J93)</f>
        <v>0</v>
      </c>
      <c r="K94" s="262">
        <f>SUM(K86:K93)</f>
        <v>0</v>
      </c>
      <c r="L94" s="262">
        <f>SUM(L86:L93)</f>
        <v>0</v>
      </c>
      <c r="M94" s="263">
        <f t="shared" ref="M94" si="142">SUM(M86:M93)</f>
        <v>0</v>
      </c>
      <c r="N94" s="263">
        <f t="shared" ref="N94" si="143">SUM(N86:N93)</f>
        <v>0</v>
      </c>
      <c r="O94" s="263">
        <f t="shared" ref="O94" si="144">SUM(O86:O93)</f>
        <v>0</v>
      </c>
      <c r="P94" s="263">
        <f>SUM(P86:P93)</f>
        <v>0</v>
      </c>
      <c r="Q94" s="263">
        <f>SUM(Q86:Q93)</f>
        <v>0</v>
      </c>
      <c r="R94" s="264">
        <f>SUM(R86:R93)</f>
        <v>0</v>
      </c>
      <c r="S94" s="264">
        <f t="shared" ref="S94" si="145">SUM(S86:S93)</f>
        <v>0</v>
      </c>
      <c r="T94" s="264">
        <f t="shared" ref="T94" si="146">SUM(T86:T93)</f>
        <v>0</v>
      </c>
      <c r="U94" s="264">
        <f>SUM(U86:U93)</f>
        <v>0</v>
      </c>
      <c r="V94" s="264">
        <f t="shared" ref="V94" si="147">SUM(V85:V93)</f>
        <v>0</v>
      </c>
      <c r="W94" s="265">
        <f>SUM(W86:W93)</f>
        <v>0</v>
      </c>
    </row>
    <row r="95" spans="1:24" s="238" customFormat="1" ht="16" thickBot="1" x14ac:dyDescent="0.4">
      <c r="A95" s="266"/>
      <c r="B95" s="234"/>
      <c r="C95" s="235"/>
      <c r="D95" s="236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04"/>
    </row>
    <row r="96" spans="1:24" ht="15.5" x14ac:dyDescent="0.35">
      <c r="A96" s="221"/>
      <c r="B96" s="642" t="s">
        <v>259</v>
      </c>
      <c r="C96" s="239" t="s">
        <v>96</v>
      </c>
      <c r="D96" s="274"/>
      <c r="E96" s="5"/>
      <c r="F96" s="5"/>
      <c r="G96" s="7"/>
      <c r="H96" s="240">
        <f>E96+F96+G96</f>
        <v>0</v>
      </c>
      <c r="I96" s="5"/>
      <c r="J96" s="5"/>
      <c r="K96" s="7"/>
      <c r="L96" s="241">
        <f>I96+J96+K96</f>
        <v>0</v>
      </c>
      <c r="M96" s="6"/>
      <c r="N96" s="5"/>
      <c r="O96" s="5"/>
      <c r="P96" s="8"/>
      <c r="Q96" s="242">
        <f>M96+N96+O96+P96</f>
        <v>0</v>
      </c>
      <c r="R96" s="6"/>
      <c r="S96" s="5"/>
      <c r="T96" s="5"/>
      <c r="U96" s="7"/>
      <c r="V96" s="243">
        <f>R96+S96+T96+U96</f>
        <v>0</v>
      </c>
      <c r="W96" s="244">
        <f>H96+L96+Q96+V96</f>
        <v>0</v>
      </c>
    </row>
    <row r="97" spans="1:23" ht="15.5" x14ac:dyDescent="0.35">
      <c r="A97" s="221"/>
      <c r="B97" s="643"/>
      <c r="C97" s="222" t="s">
        <v>97</v>
      </c>
      <c r="D97" s="273"/>
      <c r="E97" s="1"/>
      <c r="F97" s="1"/>
      <c r="G97" s="2"/>
      <c r="H97" s="223">
        <f t="shared" ref="H97:H103" si="148">E97+F97+G97</f>
        <v>0</v>
      </c>
      <c r="I97" s="1"/>
      <c r="J97" s="1"/>
      <c r="K97" s="2"/>
      <c r="L97" s="224">
        <f t="shared" ref="L97:L103" si="149">I97+J97+K97</f>
        <v>0</v>
      </c>
      <c r="M97" s="3"/>
      <c r="N97" s="1"/>
      <c r="O97" s="1"/>
      <c r="P97" s="4"/>
      <c r="Q97" s="225">
        <f t="shared" ref="Q97:Q103" si="150">M97+N97+O97+P97</f>
        <v>0</v>
      </c>
      <c r="R97" s="3"/>
      <c r="S97" s="1"/>
      <c r="T97" s="1"/>
      <c r="U97" s="2"/>
      <c r="V97" s="226">
        <f t="shared" ref="V97:V102" si="151">R97+S97+T97+U97</f>
        <v>0</v>
      </c>
      <c r="W97" s="227">
        <f t="shared" ref="W97:W103" si="152">H97+L97+Q97+V97</f>
        <v>0</v>
      </c>
    </row>
    <row r="98" spans="1:23" ht="15.5" x14ac:dyDescent="0.35">
      <c r="A98" s="221"/>
      <c r="B98" s="643"/>
      <c r="C98" s="222" t="s">
        <v>98</v>
      </c>
      <c r="D98" s="273"/>
      <c r="E98" s="1"/>
      <c r="F98" s="1"/>
      <c r="G98" s="2"/>
      <c r="H98" s="223">
        <f t="shared" si="148"/>
        <v>0</v>
      </c>
      <c r="I98" s="1"/>
      <c r="J98" s="1"/>
      <c r="K98" s="2"/>
      <c r="L98" s="224">
        <f t="shared" si="149"/>
        <v>0</v>
      </c>
      <c r="M98" s="3"/>
      <c r="N98" s="1"/>
      <c r="O98" s="1"/>
      <c r="P98" s="4"/>
      <c r="Q98" s="225">
        <f t="shared" si="150"/>
        <v>0</v>
      </c>
      <c r="R98" s="3"/>
      <c r="S98" s="1"/>
      <c r="T98" s="1"/>
      <c r="U98" s="2"/>
      <c r="V98" s="226">
        <f t="shared" si="151"/>
        <v>0</v>
      </c>
      <c r="W98" s="227">
        <f t="shared" si="152"/>
        <v>0</v>
      </c>
    </row>
    <row r="99" spans="1:23" ht="15.5" x14ac:dyDescent="0.35">
      <c r="A99" s="221"/>
      <c r="B99" s="643"/>
      <c r="C99" s="222" t="s">
        <v>99</v>
      </c>
      <c r="D99" s="273"/>
      <c r="E99" s="1"/>
      <c r="F99" s="1"/>
      <c r="G99" s="2"/>
      <c r="H99" s="223">
        <f t="shared" si="148"/>
        <v>0</v>
      </c>
      <c r="I99" s="1"/>
      <c r="J99" s="1"/>
      <c r="K99" s="2"/>
      <c r="L99" s="224">
        <f t="shared" si="149"/>
        <v>0</v>
      </c>
      <c r="M99" s="3"/>
      <c r="N99" s="1"/>
      <c r="O99" s="1"/>
      <c r="P99" s="4"/>
      <c r="Q99" s="225">
        <f t="shared" si="150"/>
        <v>0</v>
      </c>
      <c r="R99" s="3"/>
      <c r="S99" s="1"/>
      <c r="T99" s="1"/>
      <c r="U99" s="2"/>
      <c r="V99" s="226">
        <f t="shared" si="151"/>
        <v>0</v>
      </c>
      <c r="W99" s="227">
        <f t="shared" si="152"/>
        <v>0</v>
      </c>
    </row>
    <row r="100" spans="1:23" ht="15.5" x14ac:dyDescent="0.35">
      <c r="A100" s="221"/>
      <c r="B100" s="643"/>
      <c r="C100" s="222" t="s">
        <v>100</v>
      </c>
      <c r="D100" s="273"/>
      <c r="E100" s="1"/>
      <c r="F100" s="1"/>
      <c r="G100" s="2"/>
      <c r="H100" s="223">
        <f t="shared" si="148"/>
        <v>0</v>
      </c>
      <c r="I100" s="1"/>
      <c r="J100" s="1"/>
      <c r="K100" s="2"/>
      <c r="L100" s="224">
        <f t="shared" si="149"/>
        <v>0</v>
      </c>
      <c r="M100" s="3"/>
      <c r="N100" s="1"/>
      <c r="O100" s="1"/>
      <c r="P100" s="4"/>
      <c r="Q100" s="225">
        <f t="shared" si="150"/>
        <v>0</v>
      </c>
      <c r="R100" s="3"/>
      <c r="S100" s="1"/>
      <c r="T100" s="1"/>
      <c r="U100" s="2"/>
      <c r="V100" s="226">
        <f t="shared" si="151"/>
        <v>0</v>
      </c>
      <c r="W100" s="227">
        <f t="shared" si="152"/>
        <v>0</v>
      </c>
    </row>
    <row r="101" spans="1:23" ht="15.5" x14ac:dyDescent="0.35">
      <c r="A101" s="221"/>
      <c r="B101" s="643"/>
      <c r="C101" s="222" t="s">
        <v>101</v>
      </c>
      <c r="D101" s="273"/>
      <c r="E101" s="1"/>
      <c r="F101" s="1"/>
      <c r="G101" s="2"/>
      <c r="H101" s="223">
        <f t="shared" si="148"/>
        <v>0</v>
      </c>
      <c r="I101" s="1"/>
      <c r="J101" s="1"/>
      <c r="K101" s="2"/>
      <c r="L101" s="224">
        <f t="shared" si="149"/>
        <v>0</v>
      </c>
      <c r="M101" s="3"/>
      <c r="N101" s="1"/>
      <c r="O101" s="1"/>
      <c r="P101" s="4"/>
      <c r="Q101" s="225">
        <f t="shared" si="150"/>
        <v>0</v>
      </c>
      <c r="R101" s="3"/>
      <c r="S101" s="1"/>
      <c r="T101" s="1"/>
      <c r="U101" s="2"/>
      <c r="V101" s="226">
        <f t="shared" si="151"/>
        <v>0</v>
      </c>
      <c r="W101" s="227">
        <f t="shared" si="152"/>
        <v>0</v>
      </c>
    </row>
    <row r="102" spans="1:23" ht="15.5" x14ac:dyDescent="0.35">
      <c r="A102" s="221"/>
      <c r="B102" s="643"/>
      <c r="C102" s="222" t="s">
        <v>102</v>
      </c>
      <c r="D102" s="273"/>
      <c r="E102" s="1"/>
      <c r="F102" s="1"/>
      <c r="G102" s="2"/>
      <c r="H102" s="223">
        <f t="shared" si="148"/>
        <v>0</v>
      </c>
      <c r="I102" s="1"/>
      <c r="J102" s="1"/>
      <c r="K102" s="2"/>
      <c r="L102" s="224">
        <f t="shared" si="149"/>
        <v>0</v>
      </c>
      <c r="M102" s="3"/>
      <c r="N102" s="1"/>
      <c r="O102" s="1"/>
      <c r="P102" s="4"/>
      <c r="Q102" s="225">
        <f t="shared" si="150"/>
        <v>0</v>
      </c>
      <c r="R102" s="3"/>
      <c r="S102" s="1"/>
      <c r="T102" s="1"/>
      <c r="U102" s="2"/>
      <c r="V102" s="226">
        <f t="shared" si="151"/>
        <v>0</v>
      </c>
      <c r="W102" s="227">
        <f t="shared" si="152"/>
        <v>0</v>
      </c>
    </row>
    <row r="103" spans="1:23" ht="16" thickBot="1" x14ac:dyDescent="0.4">
      <c r="A103" s="221"/>
      <c r="B103" s="644"/>
      <c r="C103" s="254" t="s">
        <v>103</v>
      </c>
      <c r="D103" s="275"/>
      <c r="E103" s="9"/>
      <c r="F103" s="9"/>
      <c r="G103" s="10"/>
      <c r="H103" s="255">
        <f t="shared" si="148"/>
        <v>0</v>
      </c>
      <c r="I103" s="9"/>
      <c r="J103" s="9"/>
      <c r="K103" s="10"/>
      <c r="L103" s="256">
        <f t="shared" si="149"/>
        <v>0</v>
      </c>
      <c r="M103" s="11"/>
      <c r="N103" s="9"/>
      <c r="O103" s="9"/>
      <c r="P103" s="12"/>
      <c r="Q103" s="257">
        <f t="shared" si="150"/>
        <v>0</v>
      </c>
      <c r="R103" s="11"/>
      <c r="S103" s="9"/>
      <c r="T103" s="9"/>
      <c r="U103" s="10"/>
      <c r="V103" s="258">
        <f>R103+S103+T103+U103</f>
        <v>0</v>
      </c>
      <c r="W103" s="259">
        <f t="shared" si="152"/>
        <v>0</v>
      </c>
    </row>
    <row r="104" spans="1:23" s="204" customFormat="1" ht="16" thickBot="1" x14ac:dyDescent="0.4">
      <c r="A104" s="221"/>
      <c r="B104" s="647"/>
      <c r="C104" s="648"/>
      <c r="D104" s="260" t="s">
        <v>137</v>
      </c>
      <c r="E104" s="261">
        <f>SUM(E96:E103)</f>
        <v>0</v>
      </c>
      <c r="F104" s="261">
        <f t="shared" ref="F104:G104" si="153">SUM(F96:F103)</f>
        <v>0</v>
      </c>
      <c r="G104" s="261">
        <f t="shared" si="153"/>
        <v>0</v>
      </c>
      <c r="H104" s="261">
        <f>SUM(H96:H103)</f>
        <v>0</v>
      </c>
      <c r="I104" s="262">
        <f>SUM(I96:I103)</f>
        <v>0</v>
      </c>
      <c r="J104" s="262">
        <f t="shared" ref="J104" si="154">SUM(J96:J103)</f>
        <v>0</v>
      </c>
      <c r="K104" s="262">
        <f>SUM(K96:K103)</f>
        <v>0</v>
      </c>
      <c r="L104" s="262">
        <f>SUM(L96:L103)</f>
        <v>0</v>
      </c>
      <c r="M104" s="263">
        <f t="shared" ref="M104:O104" si="155">SUM(M96:M103)</f>
        <v>0</v>
      </c>
      <c r="N104" s="263">
        <f t="shared" si="155"/>
        <v>0</v>
      </c>
      <c r="O104" s="263">
        <f t="shared" si="155"/>
        <v>0</v>
      </c>
      <c r="P104" s="263">
        <f>SUM(P96:P103)</f>
        <v>0</v>
      </c>
      <c r="Q104" s="263">
        <f>SUM(Q96:Q103)</f>
        <v>0</v>
      </c>
      <c r="R104" s="264">
        <f>SUM(R96:R103)</f>
        <v>0</v>
      </c>
      <c r="S104" s="264">
        <f t="shared" ref="S104:T104" si="156">SUM(S96:S103)</f>
        <v>0</v>
      </c>
      <c r="T104" s="264">
        <f t="shared" si="156"/>
        <v>0</v>
      </c>
      <c r="U104" s="264">
        <f>SUM(U96:U103)</f>
        <v>0</v>
      </c>
      <c r="V104" s="264">
        <f t="shared" ref="V104" si="157">SUM(V95:V103)</f>
        <v>0</v>
      </c>
      <c r="W104" s="265">
        <f>SUM(W96:W103)</f>
        <v>0</v>
      </c>
    </row>
    <row r="105" spans="1:23" ht="16" thickBot="1" x14ac:dyDescent="0.4"/>
    <row r="106" spans="1:23" s="270" customFormat="1" ht="16" thickBot="1" x14ac:dyDescent="0.4">
      <c r="A106" s="204"/>
      <c r="B106" s="204"/>
      <c r="C106" s="204"/>
      <c r="D106" s="414" t="s">
        <v>104</v>
      </c>
      <c r="E106" s="415">
        <f>E94+E84+E74+E64+E54+E44+E34+E14+E104+E24</f>
        <v>0</v>
      </c>
      <c r="F106" s="416">
        <f t="shared" ref="E106:W106" si="158">F94+F84+F74+F64+F54+F44+F34+F14+F104+F24</f>
        <v>0</v>
      </c>
      <c r="G106" s="416">
        <f t="shared" si="158"/>
        <v>0</v>
      </c>
      <c r="H106" s="417">
        <f t="shared" si="158"/>
        <v>0</v>
      </c>
      <c r="I106" s="418">
        <f t="shared" si="158"/>
        <v>0</v>
      </c>
      <c r="J106" s="419">
        <f t="shared" si="158"/>
        <v>0</v>
      </c>
      <c r="K106" s="419">
        <f t="shared" si="158"/>
        <v>0</v>
      </c>
      <c r="L106" s="420">
        <f t="shared" si="158"/>
        <v>0</v>
      </c>
      <c r="M106" s="421">
        <f t="shared" si="158"/>
        <v>0</v>
      </c>
      <c r="N106" s="422">
        <f t="shared" si="158"/>
        <v>0</v>
      </c>
      <c r="O106" s="422">
        <f t="shared" si="158"/>
        <v>0</v>
      </c>
      <c r="P106" s="423">
        <f t="shared" si="158"/>
        <v>0</v>
      </c>
      <c r="Q106" s="424">
        <f t="shared" si="158"/>
        <v>0</v>
      </c>
      <c r="R106" s="425">
        <f t="shared" si="158"/>
        <v>0</v>
      </c>
      <c r="S106" s="426">
        <f t="shared" si="158"/>
        <v>0</v>
      </c>
      <c r="T106" s="426">
        <f t="shared" si="158"/>
        <v>0</v>
      </c>
      <c r="U106" s="426">
        <f t="shared" si="158"/>
        <v>0</v>
      </c>
      <c r="V106" s="427">
        <f t="shared" si="158"/>
        <v>0</v>
      </c>
      <c r="W106" s="428">
        <f>W94+W84+W74+W64+W54+W44+W34+W14+W104+W24</f>
        <v>0</v>
      </c>
    </row>
    <row r="107" spans="1:23" ht="15.5" x14ac:dyDescent="0.35"/>
    <row r="109" spans="1:23" ht="15.75" customHeight="1" x14ac:dyDescent="0.35">
      <c r="B109" s="196"/>
    </row>
    <row r="110" spans="1:23" ht="15.75" customHeight="1" x14ac:dyDescent="0.35">
      <c r="B110" s="196"/>
    </row>
    <row r="111" spans="1:23" ht="15.75" customHeight="1" x14ac:dyDescent="0.35">
      <c r="B111" s="196"/>
    </row>
    <row r="112" spans="1:23" ht="15.75" customHeight="1" x14ac:dyDescent="0.35">
      <c r="B112" s="196"/>
    </row>
    <row r="113" spans="2:2" ht="15.75" customHeight="1" x14ac:dyDescent="0.35">
      <c r="B113" s="196"/>
    </row>
    <row r="114" spans="2:2" ht="15.75" customHeight="1" x14ac:dyDescent="0.35">
      <c r="B114" s="196"/>
    </row>
    <row r="115" spans="2:2" ht="15.75" customHeight="1" x14ac:dyDescent="0.35">
      <c r="B115" s="196"/>
    </row>
    <row r="116" spans="2:2" ht="15.75" customHeight="1" x14ac:dyDescent="0.35">
      <c r="B116" s="196"/>
    </row>
    <row r="117" spans="2:2" ht="15.75" customHeight="1" x14ac:dyDescent="0.35">
      <c r="B117" s="196"/>
    </row>
  </sheetData>
  <mergeCells count="30">
    <mergeCell ref="B96:B103"/>
    <mergeCell ref="B104:C104"/>
    <mergeCell ref="B1:C1"/>
    <mergeCell ref="B54:C54"/>
    <mergeCell ref="I4:L4"/>
    <mergeCell ref="B6:B13"/>
    <mergeCell ref="B94:C94"/>
    <mergeCell ref="B16:B23"/>
    <mergeCell ref="B24:C24"/>
    <mergeCell ref="A6:A15"/>
    <mergeCell ref="B14:C14"/>
    <mergeCell ref="E4:H4"/>
    <mergeCell ref="B84:C84"/>
    <mergeCell ref="B86:B93"/>
    <mergeCell ref="B56:B63"/>
    <mergeCell ref="B64:C64"/>
    <mergeCell ref="B66:B73"/>
    <mergeCell ref="B74:C74"/>
    <mergeCell ref="B76:B83"/>
    <mergeCell ref="B46:B53"/>
    <mergeCell ref="B34:C34"/>
    <mergeCell ref="B36:B43"/>
    <mergeCell ref="B44:C44"/>
    <mergeCell ref="B26:B33"/>
    <mergeCell ref="R4:V4"/>
    <mergeCell ref="W4:W5"/>
    <mergeCell ref="B4:B5"/>
    <mergeCell ref="C4:C5"/>
    <mergeCell ref="D4:D5"/>
    <mergeCell ref="M4:Q4"/>
  </mergeCells>
  <phoneticPr fontId="49" type="noConversion"/>
  <pageMargins left="0.7" right="0.7" top="0.75" bottom="0.75" header="0.3" footer="0.3"/>
  <pageSetup paperSize="8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26E9-81D5-41E9-A782-1A4A4B950758}">
  <sheetPr>
    <pageSetUpPr fitToPage="1"/>
  </sheetPr>
  <dimension ref="A1:AX121"/>
  <sheetViews>
    <sheetView zoomScale="50" zoomScaleNormal="5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8" sqref="B48:AC48"/>
    </sheetView>
  </sheetViews>
  <sheetFormatPr defaultColWidth="9.1796875" defaultRowHeight="14.5" x14ac:dyDescent="0.35"/>
  <cols>
    <col min="1" max="1" width="4.81640625" customWidth="1"/>
    <col min="2" max="2" width="32.1796875" style="395" customWidth="1"/>
    <col min="3" max="3" width="50.453125" style="396" customWidth="1"/>
    <col min="4" max="4" width="36.1796875" style="396" customWidth="1"/>
    <col min="5" max="7" width="15.7265625" style="93" customWidth="1"/>
    <col min="8" max="8" width="15.7265625" style="397" customWidth="1"/>
    <col min="9" max="12" width="15.7265625" style="93" customWidth="1"/>
    <col min="13" max="14" width="15.7265625" style="397" customWidth="1"/>
    <col min="15" max="17" width="15.7265625" style="93" customWidth="1"/>
    <col min="18" max="18" width="67.453125" customWidth="1"/>
    <col min="19" max="19" width="29.26953125" customWidth="1"/>
    <col min="20" max="22" width="15.7265625" style="93" customWidth="1"/>
    <col min="23" max="23" width="15.7265625" style="397" customWidth="1"/>
    <col min="24" max="27" width="15.7265625" style="93" customWidth="1"/>
    <col min="28" max="29" width="15.7265625" style="397" customWidth="1"/>
  </cols>
  <sheetData>
    <row r="1" spans="1:50" ht="20.5" thickBot="1" x14ac:dyDescent="0.4">
      <c r="A1" s="107"/>
      <c r="B1" s="714" t="s">
        <v>33</v>
      </c>
      <c r="C1" s="714"/>
      <c r="D1" s="276"/>
      <c r="E1" s="277"/>
      <c r="F1" s="277"/>
      <c r="G1" s="277"/>
      <c r="H1" s="278"/>
      <c r="I1" s="277"/>
      <c r="J1" s="277"/>
      <c r="K1" s="277"/>
      <c r="L1" s="277"/>
      <c r="M1" s="278"/>
      <c r="N1" s="278"/>
      <c r="O1" s="277"/>
      <c r="P1" s="277"/>
      <c r="Q1" s="107"/>
      <c r="R1" s="107"/>
      <c r="S1" s="107"/>
      <c r="T1" s="277"/>
      <c r="U1" s="277"/>
      <c r="V1" s="277"/>
      <c r="W1" s="278"/>
      <c r="X1" s="277"/>
      <c r="Y1" s="277"/>
      <c r="Z1" s="277"/>
      <c r="AA1" s="277"/>
      <c r="AB1" s="278"/>
      <c r="AC1" s="278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</row>
    <row r="2" spans="1:50" s="286" customFormat="1" ht="52" customHeight="1" thickBot="1" x14ac:dyDescent="0.3">
      <c r="A2" s="279"/>
      <c r="B2" s="720" t="s">
        <v>222</v>
      </c>
      <c r="C2" s="721"/>
      <c r="D2" s="722"/>
      <c r="E2" s="280"/>
      <c r="F2" s="280"/>
      <c r="G2" s="280"/>
      <c r="H2" s="281"/>
      <c r="I2" s="280"/>
      <c r="J2" s="280"/>
      <c r="K2" s="280"/>
      <c r="L2" s="280"/>
      <c r="M2" s="281"/>
      <c r="N2" s="281"/>
      <c r="O2" s="280"/>
      <c r="P2" s="280"/>
      <c r="Q2" s="282"/>
      <c r="R2" s="282"/>
      <c r="S2" s="282"/>
      <c r="T2" s="283"/>
      <c r="U2" s="283"/>
      <c r="V2" s="283"/>
      <c r="W2" s="284"/>
      <c r="X2" s="283"/>
      <c r="Y2" s="283"/>
      <c r="Z2" s="283"/>
      <c r="AA2" s="283"/>
      <c r="AB2" s="284"/>
      <c r="AC2" s="285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</row>
    <row r="3" spans="1:50" x14ac:dyDescent="0.35">
      <c r="A3" s="107"/>
      <c r="B3" s="287"/>
      <c r="C3" s="276"/>
      <c r="D3" s="276"/>
      <c r="E3" s="277"/>
      <c r="F3" s="277"/>
      <c r="G3" s="277"/>
      <c r="H3" s="278"/>
      <c r="I3" s="277"/>
      <c r="J3" s="277"/>
      <c r="K3" s="277"/>
      <c r="L3" s="277"/>
      <c r="M3" s="278"/>
      <c r="N3" s="278"/>
      <c r="O3" s="277"/>
      <c r="P3" s="277"/>
      <c r="Q3" s="277"/>
      <c r="R3" s="107"/>
      <c r="S3" s="107"/>
      <c r="T3" s="277"/>
      <c r="U3" s="277"/>
      <c r="V3" s="277"/>
      <c r="W3" s="278"/>
      <c r="X3" s="277"/>
      <c r="Y3" s="277"/>
      <c r="Z3" s="277"/>
      <c r="AA3" s="277"/>
      <c r="AB3" s="278"/>
      <c r="AC3" s="278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</row>
    <row r="4" spans="1:50" ht="20.5" thickBot="1" x14ac:dyDescent="0.4">
      <c r="A4" s="107"/>
      <c r="B4" s="287"/>
      <c r="C4" s="715" t="s">
        <v>254</v>
      </c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107"/>
      <c r="S4" s="107"/>
      <c r="T4" s="277"/>
      <c r="U4" s="277"/>
      <c r="V4" s="277"/>
      <c r="W4" s="278"/>
      <c r="X4" s="277"/>
      <c r="Y4" s="277"/>
      <c r="Z4" s="277"/>
      <c r="AA4" s="277"/>
      <c r="AB4" s="278"/>
      <c r="AC4" s="278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</row>
    <row r="5" spans="1:50" ht="29" thickBot="1" x14ac:dyDescent="0.4">
      <c r="A5" s="107"/>
      <c r="B5" s="679" t="s">
        <v>151</v>
      </c>
      <c r="C5" s="680" t="s">
        <v>105</v>
      </c>
      <c r="D5" s="717" t="s">
        <v>165</v>
      </c>
      <c r="E5" s="683" t="s">
        <v>180</v>
      </c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93" t="s">
        <v>106</v>
      </c>
      <c r="S5" s="705" t="s">
        <v>165</v>
      </c>
      <c r="T5" s="697" t="s">
        <v>180</v>
      </c>
      <c r="U5" s="697"/>
      <c r="V5" s="697"/>
      <c r="W5" s="697"/>
      <c r="X5" s="697"/>
      <c r="Y5" s="697"/>
      <c r="Z5" s="697"/>
      <c r="AA5" s="697"/>
      <c r="AB5" s="697"/>
      <c r="AC5" s="698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</row>
    <row r="6" spans="1:50" ht="16" thickBot="1" x14ac:dyDescent="0.4">
      <c r="A6" s="107"/>
      <c r="B6" s="665"/>
      <c r="C6" s="681"/>
      <c r="D6" s="718"/>
      <c r="E6" s="699" t="s">
        <v>127</v>
      </c>
      <c r="F6" s="700"/>
      <c r="G6" s="700"/>
      <c r="H6" s="701"/>
      <c r="I6" s="702" t="s">
        <v>128</v>
      </c>
      <c r="J6" s="700"/>
      <c r="K6" s="700"/>
      <c r="L6" s="700"/>
      <c r="M6" s="701"/>
      <c r="N6" s="703" t="s">
        <v>107</v>
      </c>
      <c r="O6" s="695" t="s">
        <v>223</v>
      </c>
      <c r="P6" s="695"/>
      <c r="Q6" s="696"/>
      <c r="R6" s="694"/>
      <c r="S6" s="706"/>
      <c r="T6" s="708" t="s">
        <v>127</v>
      </c>
      <c r="U6" s="709"/>
      <c r="V6" s="709"/>
      <c r="W6" s="710"/>
      <c r="X6" s="711" t="s">
        <v>128</v>
      </c>
      <c r="Y6" s="709"/>
      <c r="Z6" s="709"/>
      <c r="AA6" s="709"/>
      <c r="AB6" s="710"/>
      <c r="AC6" s="712" t="s">
        <v>108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</row>
    <row r="7" spans="1:50" s="301" customFormat="1" ht="28.5" thickBot="1" x14ac:dyDescent="0.35">
      <c r="A7" s="288"/>
      <c r="B7" s="666"/>
      <c r="C7" s="682"/>
      <c r="D7" s="719"/>
      <c r="E7" s="289" t="s">
        <v>44</v>
      </c>
      <c r="F7" s="290" t="s">
        <v>45</v>
      </c>
      <c r="G7" s="291" t="s">
        <v>46</v>
      </c>
      <c r="H7" s="292" t="s">
        <v>109</v>
      </c>
      <c r="I7" s="289" t="s">
        <v>48</v>
      </c>
      <c r="J7" s="290" t="s">
        <v>49</v>
      </c>
      <c r="K7" s="290" t="s">
        <v>50</v>
      </c>
      <c r="L7" s="291" t="s">
        <v>51</v>
      </c>
      <c r="M7" s="292" t="s">
        <v>110</v>
      </c>
      <c r="N7" s="704"/>
      <c r="O7" s="430" t="s">
        <v>111</v>
      </c>
      <c r="P7" s="431" t="s">
        <v>112</v>
      </c>
      <c r="Q7" s="432" t="s">
        <v>113</v>
      </c>
      <c r="R7" s="694"/>
      <c r="S7" s="707"/>
      <c r="T7" s="296" t="s">
        <v>44</v>
      </c>
      <c r="U7" s="297" t="s">
        <v>45</v>
      </c>
      <c r="V7" s="298" t="s">
        <v>46</v>
      </c>
      <c r="W7" s="299" t="s">
        <v>47</v>
      </c>
      <c r="X7" s="300" t="s">
        <v>48</v>
      </c>
      <c r="Y7" s="297" t="s">
        <v>49</v>
      </c>
      <c r="Z7" s="297" t="s">
        <v>50</v>
      </c>
      <c r="AA7" s="298" t="s">
        <v>51</v>
      </c>
      <c r="AB7" s="299" t="s">
        <v>110</v>
      </c>
      <c r="AC7" s="713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</row>
    <row r="8" spans="1:50" s="308" customFormat="1" ht="45.75" customHeight="1" x14ac:dyDescent="0.35">
      <c r="A8" s="684" t="s">
        <v>53</v>
      </c>
      <c r="B8" s="685" t="s">
        <v>198</v>
      </c>
      <c r="C8" s="302" t="s">
        <v>152</v>
      </c>
      <c r="D8" s="303" t="s">
        <v>167</v>
      </c>
      <c r="E8" s="40"/>
      <c r="F8" s="41"/>
      <c r="G8" s="42"/>
      <c r="H8" s="304">
        <f>E8+F8+G8</f>
        <v>0</v>
      </c>
      <c r="I8" s="46"/>
      <c r="J8" s="41"/>
      <c r="K8" s="41"/>
      <c r="L8" s="47"/>
      <c r="M8" s="304">
        <f>I8+J8+K8+L8</f>
        <v>0</v>
      </c>
      <c r="N8" s="305">
        <f>H8+M8</f>
        <v>0</v>
      </c>
      <c r="O8" s="46"/>
      <c r="P8" s="41"/>
      <c r="Q8" s="47"/>
      <c r="R8" s="303" t="s">
        <v>157</v>
      </c>
      <c r="S8" s="303" t="s">
        <v>171</v>
      </c>
      <c r="T8" s="13"/>
      <c r="U8" s="14"/>
      <c r="V8" s="15"/>
      <c r="W8" s="306">
        <f>T8+U8+V8</f>
        <v>0</v>
      </c>
      <c r="X8" s="13"/>
      <c r="Y8" s="14"/>
      <c r="Z8" s="14"/>
      <c r="AA8" s="15"/>
      <c r="AB8" s="306">
        <f>X8+Y8+Z8+AA8</f>
        <v>0</v>
      </c>
      <c r="AC8" s="307">
        <f>W8+AB8</f>
        <v>0</v>
      </c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</row>
    <row r="9" spans="1:50" s="308" customFormat="1" ht="45.75" customHeight="1" x14ac:dyDescent="0.35">
      <c r="A9" s="684"/>
      <c r="B9" s="686"/>
      <c r="C9" s="309" t="s">
        <v>5</v>
      </c>
      <c r="D9" s="310" t="s">
        <v>168</v>
      </c>
      <c r="E9" s="43"/>
      <c r="F9" s="44"/>
      <c r="G9" s="45"/>
      <c r="H9" s="311">
        <f t="shared" ref="H9:H10" si="0">E9+F9+G9</f>
        <v>0</v>
      </c>
      <c r="I9" s="48"/>
      <c r="J9" s="44"/>
      <c r="K9" s="44"/>
      <c r="L9" s="49"/>
      <c r="M9" s="311">
        <f t="shared" ref="M9:M10" si="1">I9+J9+K9+L9</f>
        <v>0</v>
      </c>
      <c r="N9" s="312">
        <f t="shared" ref="N9:N10" si="2">H9+M9</f>
        <v>0</v>
      </c>
      <c r="O9" s="50"/>
      <c r="P9" s="51"/>
      <c r="Q9" s="52"/>
      <c r="R9" s="313" t="s">
        <v>159</v>
      </c>
      <c r="S9" s="313" t="s">
        <v>172</v>
      </c>
      <c r="T9" s="16"/>
      <c r="U9" s="17"/>
      <c r="V9" s="18"/>
      <c r="W9" s="311">
        <f t="shared" ref="W9:W11" si="3">T9+U9+V9</f>
        <v>0</v>
      </c>
      <c r="X9" s="16"/>
      <c r="Y9" s="17"/>
      <c r="Z9" s="17"/>
      <c r="AA9" s="18"/>
      <c r="AB9" s="311">
        <f t="shared" ref="AB9:AB12" si="4">X9+Y9+Z9+AA9</f>
        <v>0</v>
      </c>
      <c r="AC9" s="314">
        <f t="shared" ref="AC9:AC12" si="5">W9+AB9</f>
        <v>0</v>
      </c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</row>
    <row r="10" spans="1:50" s="308" customFormat="1" ht="45.75" customHeight="1" x14ac:dyDescent="0.35">
      <c r="A10" s="684"/>
      <c r="B10" s="686"/>
      <c r="C10" s="315" t="s">
        <v>154</v>
      </c>
      <c r="D10" s="313" t="s">
        <v>168</v>
      </c>
      <c r="E10" s="43"/>
      <c r="F10" s="44"/>
      <c r="G10" s="45"/>
      <c r="H10" s="311">
        <f t="shared" si="0"/>
        <v>0</v>
      </c>
      <c r="I10" s="48"/>
      <c r="J10" s="44"/>
      <c r="K10" s="44"/>
      <c r="L10" s="49"/>
      <c r="M10" s="311">
        <f t="shared" si="1"/>
        <v>0</v>
      </c>
      <c r="N10" s="312">
        <f t="shared" si="2"/>
        <v>0</v>
      </c>
      <c r="O10" s="50"/>
      <c r="P10" s="51"/>
      <c r="Q10" s="52"/>
      <c r="R10" s="313" t="s">
        <v>10</v>
      </c>
      <c r="S10" s="313" t="s">
        <v>172</v>
      </c>
      <c r="T10" s="16"/>
      <c r="U10" s="17"/>
      <c r="V10" s="18"/>
      <c r="W10" s="311">
        <f t="shared" si="3"/>
        <v>0</v>
      </c>
      <c r="X10" s="16"/>
      <c r="Y10" s="17"/>
      <c r="Z10" s="17"/>
      <c r="AA10" s="18"/>
      <c r="AB10" s="311">
        <f t="shared" si="4"/>
        <v>0</v>
      </c>
      <c r="AC10" s="314">
        <f t="shared" si="5"/>
        <v>0</v>
      </c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</row>
    <row r="11" spans="1:50" s="308" customFormat="1" ht="45.75" customHeight="1" x14ac:dyDescent="0.35">
      <c r="A11" s="684"/>
      <c r="B11" s="687"/>
      <c r="C11" s="316"/>
      <c r="D11" s="317"/>
      <c r="E11" s="667"/>
      <c r="F11" s="658"/>
      <c r="G11" s="659"/>
      <c r="H11" s="664"/>
      <c r="I11" s="667"/>
      <c r="J11" s="658"/>
      <c r="K11" s="658"/>
      <c r="L11" s="659"/>
      <c r="M11" s="664"/>
      <c r="N11" s="664"/>
      <c r="O11" s="667"/>
      <c r="P11" s="658"/>
      <c r="Q11" s="659"/>
      <c r="R11" s="313" t="s">
        <v>11</v>
      </c>
      <c r="S11" s="310" t="s">
        <v>172</v>
      </c>
      <c r="T11" s="19"/>
      <c r="U11" s="20"/>
      <c r="V11" s="21"/>
      <c r="W11" s="318">
        <f t="shared" si="3"/>
        <v>0</v>
      </c>
      <c r="X11" s="19"/>
      <c r="Y11" s="20"/>
      <c r="Z11" s="20"/>
      <c r="AA11" s="21"/>
      <c r="AB11" s="318">
        <f t="shared" si="4"/>
        <v>0</v>
      </c>
      <c r="AC11" s="319">
        <f t="shared" si="5"/>
        <v>0</v>
      </c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</row>
    <row r="12" spans="1:50" s="308" customFormat="1" ht="45.75" customHeight="1" thickBot="1" x14ac:dyDescent="0.4">
      <c r="A12" s="684"/>
      <c r="B12" s="688"/>
      <c r="C12" s="320"/>
      <c r="D12" s="321"/>
      <c r="E12" s="669"/>
      <c r="F12" s="662"/>
      <c r="G12" s="663"/>
      <c r="H12" s="666"/>
      <c r="I12" s="669"/>
      <c r="J12" s="662"/>
      <c r="K12" s="662"/>
      <c r="L12" s="663"/>
      <c r="M12" s="666"/>
      <c r="N12" s="666"/>
      <c r="O12" s="669"/>
      <c r="P12" s="662"/>
      <c r="Q12" s="663"/>
      <c r="R12" s="322" t="s">
        <v>160</v>
      </c>
      <c r="S12" s="322" t="s">
        <v>181</v>
      </c>
      <c r="T12" s="22"/>
      <c r="U12" s="23"/>
      <c r="V12" s="24"/>
      <c r="W12" s="323">
        <f>T12+U12+V12</f>
        <v>0</v>
      </c>
      <c r="X12" s="22"/>
      <c r="Y12" s="23"/>
      <c r="Z12" s="23"/>
      <c r="AA12" s="24"/>
      <c r="AB12" s="323">
        <f t="shared" si="4"/>
        <v>0</v>
      </c>
      <c r="AC12" s="324">
        <f t="shared" si="5"/>
        <v>0</v>
      </c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</row>
    <row r="13" spans="1:50" s="308" customFormat="1" ht="45.75" customHeight="1" thickBot="1" x14ac:dyDescent="0.4">
      <c r="A13" s="325"/>
      <c r="B13" s="326"/>
      <c r="C13" s="327"/>
      <c r="D13" s="327"/>
      <c r="E13" s="328"/>
      <c r="F13" s="328"/>
      <c r="G13" s="328"/>
      <c r="H13" s="329"/>
      <c r="I13" s="328"/>
      <c r="J13" s="328"/>
      <c r="K13" s="328"/>
      <c r="L13" s="328"/>
      <c r="M13" s="329"/>
      <c r="N13" s="329"/>
      <c r="O13" s="328"/>
      <c r="P13" s="328"/>
      <c r="Q13" s="328"/>
      <c r="R13" s="330"/>
      <c r="S13" s="330"/>
      <c r="T13" s="328"/>
      <c r="U13" s="328"/>
      <c r="V13" s="328"/>
      <c r="W13" s="329"/>
      <c r="X13" s="328"/>
      <c r="Y13" s="328"/>
      <c r="Z13" s="328"/>
      <c r="AA13" s="328"/>
      <c r="AB13" s="329"/>
      <c r="AC13" s="329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</row>
    <row r="14" spans="1:50" s="308" customFormat="1" ht="45.75" customHeight="1" thickBot="1" x14ac:dyDescent="0.4">
      <c r="A14" s="684" t="s">
        <v>53</v>
      </c>
      <c r="B14" s="685" t="s">
        <v>216</v>
      </c>
      <c r="C14" s="302" t="s">
        <v>232</v>
      </c>
      <c r="D14" s="303" t="s">
        <v>168</v>
      </c>
      <c r="E14" s="54"/>
      <c r="F14" s="54"/>
      <c r="G14" s="73"/>
      <c r="H14" s="331">
        <f>E14+F14+G14</f>
        <v>0</v>
      </c>
      <c r="I14" s="72"/>
      <c r="J14" s="54"/>
      <c r="K14" s="54"/>
      <c r="L14" s="73"/>
      <c r="M14" s="332">
        <f>I14+J14+K14+L14</f>
        <v>0</v>
      </c>
      <c r="N14" s="333">
        <f>H14+M14</f>
        <v>0</v>
      </c>
      <c r="O14" s="54"/>
      <c r="P14" s="54"/>
      <c r="Q14" s="55"/>
      <c r="R14" s="303" t="s">
        <v>7</v>
      </c>
      <c r="S14" s="303" t="s">
        <v>176</v>
      </c>
      <c r="T14" s="13"/>
      <c r="U14" s="14"/>
      <c r="V14" s="15"/>
      <c r="W14" s="306">
        <f>T14+U14+V14</f>
        <v>0</v>
      </c>
      <c r="X14" s="13"/>
      <c r="Y14" s="14"/>
      <c r="Z14" s="14"/>
      <c r="AA14" s="15"/>
      <c r="AB14" s="306">
        <f>X14+Y14+Z14+AA14</f>
        <v>0</v>
      </c>
      <c r="AC14" s="307">
        <f>W14+AB14</f>
        <v>0</v>
      </c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</row>
    <row r="15" spans="1:50" s="308" customFormat="1" ht="45.75" customHeight="1" thickBot="1" x14ac:dyDescent="0.4">
      <c r="A15" s="684"/>
      <c r="B15" s="686"/>
      <c r="C15" s="309" t="s">
        <v>5</v>
      </c>
      <c r="D15" s="310" t="s">
        <v>168</v>
      </c>
      <c r="E15" s="43"/>
      <c r="F15" s="44"/>
      <c r="G15" s="45"/>
      <c r="H15" s="334">
        <f t="shared" ref="H15:H19" si="6">E15+F15+G15</f>
        <v>0</v>
      </c>
      <c r="I15" s="43"/>
      <c r="J15" s="44"/>
      <c r="K15" s="44"/>
      <c r="L15" s="45"/>
      <c r="M15" s="335">
        <f t="shared" ref="M15:M16" si="7">I15+J15+K15+L15</f>
        <v>0</v>
      </c>
      <c r="N15" s="336">
        <f t="shared" ref="N15:N16" si="8">H15+M15</f>
        <v>0</v>
      </c>
      <c r="O15" s="51"/>
      <c r="P15" s="51"/>
      <c r="Q15" s="52"/>
      <c r="R15" s="313" t="s">
        <v>156</v>
      </c>
      <c r="S15" s="303" t="s">
        <v>176</v>
      </c>
      <c r="T15" s="16"/>
      <c r="U15" s="17"/>
      <c r="V15" s="18"/>
      <c r="W15" s="311">
        <f t="shared" ref="W15:W16" si="9">T15+U15+V15</f>
        <v>0</v>
      </c>
      <c r="X15" s="16"/>
      <c r="Y15" s="17"/>
      <c r="Z15" s="17"/>
      <c r="AA15" s="18"/>
      <c r="AB15" s="311">
        <f t="shared" ref="AB15:AB16" si="10">X15+Y15+Z15+AA15</f>
        <v>0</v>
      </c>
      <c r="AC15" s="314">
        <f t="shared" ref="AC15:AC16" si="11">W15+AB15</f>
        <v>0</v>
      </c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</row>
    <row r="16" spans="1:50" s="308" customFormat="1" ht="45.75" customHeight="1" thickBot="1" x14ac:dyDescent="0.4">
      <c r="A16" s="684"/>
      <c r="B16" s="686"/>
      <c r="C16" s="310" t="s">
        <v>233</v>
      </c>
      <c r="D16" s="310" t="s">
        <v>168</v>
      </c>
      <c r="E16" s="43"/>
      <c r="F16" s="44"/>
      <c r="G16" s="76"/>
      <c r="H16" s="334">
        <f t="shared" si="6"/>
        <v>0</v>
      </c>
      <c r="I16" s="43"/>
      <c r="J16" s="44"/>
      <c r="K16" s="44"/>
      <c r="L16" s="45"/>
      <c r="M16" s="335">
        <f t="shared" si="7"/>
        <v>0</v>
      </c>
      <c r="N16" s="336">
        <f t="shared" si="8"/>
        <v>0</v>
      </c>
      <c r="O16" s="51"/>
      <c r="P16" s="51"/>
      <c r="Q16" s="52"/>
      <c r="R16" s="313" t="s">
        <v>11</v>
      </c>
      <c r="S16" s="303" t="s">
        <v>235</v>
      </c>
      <c r="T16" s="16"/>
      <c r="U16" s="17"/>
      <c r="V16" s="18"/>
      <c r="W16" s="311">
        <f t="shared" si="9"/>
        <v>0</v>
      </c>
      <c r="X16" s="16"/>
      <c r="Y16" s="17"/>
      <c r="Z16" s="17"/>
      <c r="AA16" s="18"/>
      <c r="AB16" s="311">
        <f t="shared" si="10"/>
        <v>0</v>
      </c>
      <c r="AC16" s="314">
        <f t="shared" si="11"/>
        <v>0</v>
      </c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</row>
    <row r="17" spans="1:50" s="308" customFormat="1" ht="45.75" customHeight="1" thickBot="1" x14ac:dyDescent="0.4">
      <c r="A17" s="684"/>
      <c r="B17" s="692"/>
      <c r="C17" s="313" t="s">
        <v>234</v>
      </c>
      <c r="D17" s="313" t="s">
        <v>228</v>
      </c>
      <c r="E17" s="77"/>
      <c r="F17" s="74"/>
      <c r="G17" s="71"/>
      <c r="H17" s="337">
        <f t="shared" si="6"/>
        <v>0</v>
      </c>
      <c r="I17" s="43"/>
      <c r="J17" s="44"/>
      <c r="K17" s="44"/>
      <c r="L17" s="45"/>
      <c r="M17" s="338">
        <f t="shared" ref="M17:M19" si="12">I17+J17+K17+L17</f>
        <v>0</v>
      </c>
      <c r="N17" s="339">
        <f t="shared" ref="N17:N19" si="13">H17+M17</f>
        <v>0</v>
      </c>
      <c r="O17" s="51"/>
      <c r="P17" s="51"/>
      <c r="Q17" s="52"/>
      <c r="R17" s="313" t="s">
        <v>236</v>
      </c>
      <c r="S17" s="303" t="s">
        <v>236</v>
      </c>
      <c r="T17" s="19"/>
      <c r="U17" s="20"/>
      <c r="V17" s="21"/>
      <c r="W17" s="318">
        <f>T17+U17+V17</f>
        <v>0</v>
      </c>
      <c r="X17" s="19"/>
      <c r="Y17" s="20"/>
      <c r="Z17" s="20"/>
      <c r="AA17" s="21"/>
      <c r="AB17" s="318">
        <f>X17+Y17+Z17+AA17</f>
        <v>0</v>
      </c>
      <c r="AC17" s="319">
        <f>W17+AB17</f>
        <v>0</v>
      </c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</row>
    <row r="18" spans="1:50" s="308" customFormat="1" ht="45.75" customHeight="1" thickBot="1" x14ac:dyDescent="0.4">
      <c r="A18" s="684"/>
      <c r="B18" s="692"/>
      <c r="C18" s="271" t="s">
        <v>229</v>
      </c>
      <c r="D18" s="313" t="s">
        <v>230</v>
      </c>
      <c r="E18" s="43"/>
      <c r="F18" s="44"/>
      <c r="G18" s="75"/>
      <c r="H18" s="337">
        <f t="shared" si="6"/>
        <v>0</v>
      </c>
      <c r="I18" s="43"/>
      <c r="J18" s="44"/>
      <c r="K18" s="44"/>
      <c r="L18" s="45"/>
      <c r="M18" s="338">
        <f t="shared" si="12"/>
        <v>0</v>
      </c>
      <c r="N18" s="339">
        <f t="shared" si="13"/>
        <v>0</v>
      </c>
      <c r="O18" s="51"/>
      <c r="P18" s="51"/>
      <c r="Q18" s="52"/>
      <c r="R18" s="313" t="s">
        <v>237</v>
      </c>
      <c r="S18" s="303" t="s">
        <v>238</v>
      </c>
      <c r="T18" s="19"/>
      <c r="U18" s="20"/>
      <c r="V18" s="21"/>
      <c r="W18" s="318">
        <f>T18+U18+V18</f>
        <v>0</v>
      </c>
      <c r="X18" s="19"/>
      <c r="Y18" s="20"/>
      <c r="Z18" s="20"/>
      <c r="AA18" s="21"/>
      <c r="AB18" s="318">
        <f>X18+Y18+Z18+AA18</f>
        <v>0</v>
      </c>
      <c r="AC18" s="319">
        <f>W18+AB18</f>
        <v>0</v>
      </c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</row>
    <row r="19" spans="1:50" s="308" customFormat="1" ht="45.75" customHeight="1" x14ac:dyDescent="0.35">
      <c r="A19" s="684"/>
      <c r="B19" s="692"/>
      <c r="C19" s="271" t="s">
        <v>152</v>
      </c>
      <c r="D19" s="313" t="s">
        <v>231</v>
      </c>
      <c r="E19" s="43"/>
      <c r="F19" s="56"/>
      <c r="G19" s="45"/>
      <c r="H19" s="337">
        <f t="shared" si="6"/>
        <v>0</v>
      </c>
      <c r="I19" s="43"/>
      <c r="J19" s="44"/>
      <c r="K19" s="44"/>
      <c r="L19" s="45"/>
      <c r="M19" s="338">
        <f t="shared" si="12"/>
        <v>0</v>
      </c>
      <c r="N19" s="339">
        <f t="shared" si="13"/>
        <v>0</v>
      </c>
      <c r="O19" s="51"/>
      <c r="P19" s="51"/>
      <c r="Q19" s="52"/>
      <c r="R19" s="313" t="s">
        <v>10</v>
      </c>
      <c r="S19" s="303" t="s">
        <v>168</v>
      </c>
      <c r="T19" s="19"/>
      <c r="U19" s="20"/>
      <c r="V19" s="21"/>
      <c r="W19" s="318">
        <f>T19+U19+V19</f>
        <v>0</v>
      </c>
      <c r="X19" s="19"/>
      <c r="Y19" s="20"/>
      <c r="Z19" s="20"/>
      <c r="AA19" s="21"/>
      <c r="AB19" s="318">
        <f>X19+Y19+Z19+AA19</f>
        <v>0</v>
      </c>
      <c r="AC19" s="319">
        <f>W19+AB19</f>
        <v>0</v>
      </c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</row>
    <row r="20" spans="1:50" s="308" customFormat="1" ht="45.75" customHeight="1" thickBot="1" x14ac:dyDescent="0.4">
      <c r="A20" s="684"/>
      <c r="B20" s="691"/>
      <c r="C20" s="340"/>
      <c r="D20" s="341"/>
      <c r="E20" s="342"/>
      <c r="F20" s="343"/>
      <c r="G20" s="344"/>
      <c r="H20" s="345"/>
      <c r="I20" s="346"/>
      <c r="J20" s="343"/>
      <c r="K20" s="343"/>
      <c r="L20" s="347"/>
      <c r="M20" s="348"/>
      <c r="N20" s="349"/>
      <c r="O20" s="350"/>
      <c r="P20" s="350"/>
      <c r="Q20" s="351"/>
      <c r="R20" s="352" t="s">
        <v>239</v>
      </c>
      <c r="S20" s="352" t="s">
        <v>240</v>
      </c>
      <c r="T20" s="22"/>
      <c r="U20" s="23"/>
      <c r="V20" s="24"/>
      <c r="W20" s="323">
        <f>T20+U20+V20</f>
        <v>0</v>
      </c>
      <c r="X20" s="22"/>
      <c r="Y20" s="23"/>
      <c r="Z20" s="23"/>
      <c r="AA20" s="24"/>
      <c r="AB20" s="323">
        <f>X20+Y20+Z20+AA20</f>
        <v>0</v>
      </c>
      <c r="AC20" s="324">
        <f>W20+AB20</f>
        <v>0</v>
      </c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</row>
    <row r="21" spans="1:50" s="308" customFormat="1" ht="45.75" customHeight="1" thickBot="1" x14ac:dyDescent="0.4">
      <c r="A21" s="221"/>
      <c r="B21" s="326"/>
      <c r="C21" s="327"/>
      <c r="D21" s="327"/>
      <c r="E21" s="328"/>
      <c r="F21" s="328"/>
      <c r="G21" s="328"/>
      <c r="H21" s="329"/>
      <c r="I21" s="328"/>
      <c r="J21" s="328"/>
      <c r="K21" s="328"/>
      <c r="L21" s="328"/>
      <c r="M21" s="329"/>
      <c r="N21" s="329"/>
      <c r="O21" s="328"/>
      <c r="P21" s="328"/>
      <c r="Q21" s="328"/>
      <c r="R21" s="353"/>
      <c r="S21" s="353"/>
      <c r="T21" s="328"/>
      <c r="U21" s="328"/>
      <c r="V21" s="328"/>
      <c r="W21" s="329"/>
      <c r="X21" s="328"/>
      <c r="Y21" s="328"/>
      <c r="Z21" s="328"/>
      <c r="AA21" s="328"/>
      <c r="AB21" s="329"/>
      <c r="AC21" s="329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</row>
    <row r="22" spans="1:50" s="308" customFormat="1" ht="45.75" customHeight="1" x14ac:dyDescent="0.35">
      <c r="A22" s="637" t="s">
        <v>53</v>
      </c>
      <c r="B22" s="689" t="s">
        <v>199</v>
      </c>
      <c r="C22" s="354" t="s">
        <v>152</v>
      </c>
      <c r="D22" s="354" t="s">
        <v>167</v>
      </c>
      <c r="E22" s="53"/>
      <c r="F22" s="54"/>
      <c r="G22" s="55"/>
      <c r="H22" s="306">
        <f>E22+F22+G22</f>
        <v>0</v>
      </c>
      <c r="I22" s="53"/>
      <c r="J22" s="54"/>
      <c r="K22" s="54"/>
      <c r="L22" s="55"/>
      <c r="M22" s="306">
        <f>I22+J22+K22+L22</f>
        <v>0</v>
      </c>
      <c r="N22" s="355">
        <f>H22+M22</f>
        <v>0</v>
      </c>
      <c r="O22" s="53"/>
      <c r="P22" s="54"/>
      <c r="Q22" s="55"/>
      <c r="R22" s="303" t="s">
        <v>7</v>
      </c>
      <c r="S22" s="303" t="s">
        <v>176</v>
      </c>
      <c r="T22" s="13"/>
      <c r="U22" s="14"/>
      <c r="V22" s="15"/>
      <c r="W22" s="306">
        <f t="shared" ref="W22:W58" si="14">T22+U22+V22</f>
        <v>0</v>
      </c>
      <c r="X22" s="13"/>
      <c r="Y22" s="14"/>
      <c r="Z22" s="14"/>
      <c r="AA22" s="15"/>
      <c r="AB22" s="306">
        <f t="shared" ref="AB22:AB58" si="15">X22+Y22+Z22+AA22</f>
        <v>0</v>
      </c>
      <c r="AC22" s="307">
        <f t="shared" ref="AC22:AC35" si="16">W22+AB22</f>
        <v>0</v>
      </c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</row>
    <row r="23" spans="1:50" s="308" customFormat="1" ht="45.75" customHeight="1" x14ac:dyDescent="0.35">
      <c r="A23" s="637"/>
      <c r="B23" s="690"/>
      <c r="C23" s="356" t="s">
        <v>153</v>
      </c>
      <c r="D23" s="356" t="s">
        <v>168</v>
      </c>
      <c r="E23" s="50"/>
      <c r="F23" s="51"/>
      <c r="G23" s="52"/>
      <c r="H23" s="311">
        <f t="shared" ref="H23:H25" si="17">E23+F23+G23</f>
        <v>0</v>
      </c>
      <c r="I23" s="50"/>
      <c r="J23" s="51"/>
      <c r="K23" s="51"/>
      <c r="L23" s="52"/>
      <c r="M23" s="311">
        <f t="shared" ref="M23:M25" si="18">I23+J23+K23+L23</f>
        <v>0</v>
      </c>
      <c r="N23" s="314">
        <f t="shared" ref="N23:N25" si="19">H23+M23</f>
        <v>0</v>
      </c>
      <c r="O23" s="50"/>
      <c r="P23" s="51"/>
      <c r="Q23" s="52"/>
      <c r="R23" s="313" t="s">
        <v>156</v>
      </c>
      <c r="S23" s="313" t="s">
        <v>176</v>
      </c>
      <c r="T23" s="16"/>
      <c r="U23" s="17"/>
      <c r="V23" s="18"/>
      <c r="W23" s="311">
        <f t="shared" si="14"/>
        <v>0</v>
      </c>
      <c r="X23" s="16"/>
      <c r="Y23" s="17"/>
      <c r="Z23" s="17"/>
      <c r="AA23" s="18"/>
      <c r="AB23" s="311">
        <f t="shared" si="15"/>
        <v>0</v>
      </c>
      <c r="AC23" s="314">
        <f t="shared" si="16"/>
        <v>0</v>
      </c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</row>
    <row r="24" spans="1:50" s="308" customFormat="1" ht="45.75" customHeight="1" x14ac:dyDescent="0.35">
      <c r="A24" s="637"/>
      <c r="B24" s="690"/>
      <c r="C24" s="356" t="s">
        <v>5</v>
      </c>
      <c r="D24" s="356" t="s">
        <v>168</v>
      </c>
      <c r="E24" s="48"/>
      <c r="F24" s="44"/>
      <c r="G24" s="49"/>
      <c r="H24" s="311">
        <f t="shared" si="17"/>
        <v>0</v>
      </c>
      <c r="I24" s="48"/>
      <c r="J24" s="44"/>
      <c r="K24" s="44"/>
      <c r="L24" s="49"/>
      <c r="M24" s="311">
        <f t="shared" si="18"/>
        <v>0</v>
      </c>
      <c r="N24" s="314">
        <f t="shared" si="19"/>
        <v>0</v>
      </c>
      <c r="O24" s="48"/>
      <c r="P24" s="44"/>
      <c r="Q24" s="49"/>
      <c r="R24" s="313" t="s">
        <v>159</v>
      </c>
      <c r="S24" s="313" t="s">
        <v>172</v>
      </c>
      <c r="T24" s="16"/>
      <c r="U24" s="17"/>
      <c r="V24" s="18"/>
      <c r="W24" s="311">
        <f t="shared" si="14"/>
        <v>0</v>
      </c>
      <c r="X24" s="16"/>
      <c r="Y24" s="17"/>
      <c r="Z24" s="17"/>
      <c r="AA24" s="18"/>
      <c r="AB24" s="311">
        <f t="shared" si="15"/>
        <v>0</v>
      </c>
      <c r="AC24" s="314">
        <f t="shared" si="16"/>
        <v>0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</row>
    <row r="25" spans="1:50" s="308" customFormat="1" ht="45.75" customHeight="1" x14ac:dyDescent="0.35">
      <c r="A25" s="637"/>
      <c r="B25" s="690"/>
      <c r="C25" s="313" t="s">
        <v>154</v>
      </c>
      <c r="D25" s="356" t="s">
        <v>168</v>
      </c>
      <c r="E25" s="48"/>
      <c r="F25" s="44"/>
      <c r="G25" s="49"/>
      <c r="H25" s="311">
        <f t="shared" si="17"/>
        <v>0</v>
      </c>
      <c r="I25" s="48"/>
      <c r="J25" s="44"/>
      <c r="K25" s="44"/>
      <c r="L25" s="49"/>
      <c r="M25" s="311">
        <f t="shared" si="18"/>
        <v>0</v>
      </c>
      <c r="N25" s="314">
        <f t="shared" si="19"/>
        <v>0</v>
      </c>
      <c r="O25" s="48"/>
      <c r="P25" s="44"/>
      <c r="Q25" s="49"/>
      <c r="R25" s="313" t="s">
        <v>10</v>
      </c>
      <c r="S25" s="313" t="s">
        <v>172</v>
      </c>
      <c r="T25" s="16"/>
      <c r="U25" s="17"/>
      <c r="V25" s="18"/>
      <c r="W25" s="311">
        <f t="shared" si="14"/>
        <v>0</v>
      </c>
      <c r="X25" s="16"/>
      <c r="Y25" s="17"/>
      <c r="Z25" s="17"/>
      <c r="AA25" s="18"/>
      <c r="AB25" s="311">
        <f t="shared" si="15"/>
        <v>0</v>
      </c>
      <c r="AC25" s="314">
        <f t="shared" si="16"/>
        <v>0</v>
      </c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</row>
    <row r="26" spans="1:50" s="308" customFormat="1" ht="45.75" customHeight="1" x14ac:dyDescent="0.35">
      <c r="A26" s="637"/>
      <c r="B26" s="690"/>
      <c r="C26" s="357"/>
      <c r="D26" s="357"/>
      <c r="E26" s="673"/>
      <c r="F26" s="674"/>
      <c r="G26" s="675"/>
      <c r="H26" s="664"/>
      <c r="I26" s="673"/>
      <c r="J26" s="674"/>
      <c r="K26" s="674"/>
      <c r="L26" s="675"/>
      <c r="M26" s="664"/>
      <c r="N26" s="664"/>
      <c r="O26" s="673"/>
      <c r="P26" s="674"/>
      <c r="Q26" s="675"/>
      <c r="R26" s="313" t="s">
        <v>161</v>
      </c>
      <c r="S26" s="313" t="s">
        <v>172</v>
      </c>
      <c r="T26" s="16"/>
      <c r="U26" s="17"/>
      <c r="V26" s="18"/>
      <c r="W26" s="311">
        <f t="shared" si="14"/>
        <v>0</v>
      </c>
      <c r="X26" s="16"/>
      <c r="Y26" s="17"/>
      <c r="Z26" s="17"/>
      <c r="AA26" s="18"/>
      <c r="AB26" s="311">
        <f t="shared" si="15"/>
        <v>0</v>
      </c>
      <c r="AC26" s="314">
        <f t="shared" si="16"/>
        <v>0</v>
      </c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</row>
    <row r="27" spans="1:50" s="308" customFormat="1" ht="45.75" customHeight="1" thickBot="1" x14ac:dyDescent="0.4">
      <c r="A27" s="637"/>
      <c r="B27" s="691"/>
      <c r="C27" s="341"/>
      <c r="D27" s="341"/>
      <c r="E27" s="676"/>
      <c r="F27" s="677"/>
      <c r="G27" s="678"/>
      <c r="H27" s="666"/>
      <c r="I27" s="676"/>
      <c r="J27" s="677"/>
      <c r="K27" s="677"/>
      <c r="L27" s="678"/>
      <c r="M27" s="666"/>
      <c r="N27" s="666"/>
      <c r="O27" s="676"/>
      <c r="P27" s="677"/>
      <c r="Q27" s="678"/>
      <c r="R27" s="322" t="s">
        <v>11</v>
      </c>
      <c r="S27" s="322" t="s">
        <v>172</v>
      </c>
      <c r="T27" s="22"/>
      <c r="U27" s="23"/>
      <c r="V27" s="24"/>
      <c r="W27" s="323">
        <f t="shared" si="14"/>
        <v>0</v>
      </c>
      <c r="X27" s="22"/>
      <c r="Y27" s="23"/>
      <c r="Z27" s="23"/>
      <c r="AA27" s="24"/>
      <c r="AB27" s="323">
        <f t="shared" si="15"/>
        <v>0</v>
      </c>
      <c r="AC27" s="324">
        <f t="shared" si="16"/>
        <v>0</v>
      </c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1:50" s="308" customFormat="1" ht="45.75" customHeight="1" thickBot="1" x14ac:dyDescent="0.4">
      <c r="A28" s="325"/>
      <c r="B28" s="326"/>
      <c r="C28" s="327"/>
      <c r="D28" s="327"/>
      <c r="E28" s="328"/>
      <c r="F28" s="328"/>
      <c r="G28" s="328"/>
      <c r="H28" s="329"/>
      <c r="I28" s="328"/>
      <c r="J28" s="328"/>
      <c r="K28" s="328"/>
      <c r="L28" s="328"/>
      <c r="M28" s="329"/>
      <c r="N28" s="329"/>
      <c r="O28" s="328"/>
      <c r="P28" s="328"/>
      <c r="Q28" s="328"/>
      <c r="R28" s="353"/>
      <c r="S28" s="353"/>
      <c r="T28" s="328"/>
      <c r="U28" s="328"/>
      <c r="V28" s="328"/>
      <c r="W28" s="329"/>
      <c r="X28" s="328"/>
      <c r="Y28" s="328"/>
      <c r="Z28" s="328"/>
      <c r="AA28" s="328"/>
      <c r="AB28" s="329"/>
      <c r="AC28" s="329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</row>
    <row r="29" spans="1:50" s="308" customFormat="1" ht="45.75" customHeight="1" x14ac:dyDescent="0.35">
      <c r="A29" s="637" t="s">
        <v>53</v>
      </c>
      <c r="B29" s="689" t="s">
        <v>200</v>
      </c>
      <c r="C29" s="354" t="s">
        <v>152</v>
      </c>
      <c r="D29" s="354" t="s">
        <v>167</v>
      </c>
      <c r="E29" s="53"/>
      <c r="F29" s="54"/>
      <c r="G29" s="55"/>
      <c r="H29" s="306">
        <f t="shared" ref="H29:H32" si="20">E29+F29+G29</f>
        <v>0</v>
      </c>
      <c r="I29" s="53"/>
      <c r="J29" s="54"/>
      <c r="K29" s="54"/>
      <c r="L29" s="55"/>
      <c r="M29" s="306">
        <f t="shared" ref="M29" si="21">I29+J29+K29+L29</f>
        <v>0</v>
      </c>
      <c r="N29" s="307">
        <f t="shared" ref="N29" si="22">H29+M29</f>
        <v>0</v>
      </c>
      <c r="O29" s="53"/>
      <c r="P29" s="54"/>
      <c r="Q29" s="55"/>
      <c r="R29" s="303" t="s">
        <v>7</v>
      </c>
      <c r="S29" s="303" t="s">
        <v>176</v>
      </c>
      <c r="T29" s="13"/>
      <c r="U29" s="14"/>
      <c r="V29" s="15"/>
      <c r="W29" s="306">
        <f t="shared" si="14"/>
        <v>0</v>
      </c>
      <c r="X29" s="13"/>
      <c r="Y29" s="14"/>
      <c r="Z29" s="14"/>
      <c r="AA29" s="15"/>
      <c r="AB29" s="306">
        <f t="shared" si="15"/>
        <v>0</v>
      </c>
      <c r="AC29" s="307">
        <f t="shared" si="16"/>
        <v>0</v>
      </c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</row>
    <row r="30" spans="1:50" s="308" customFormat="1" ht="45.75" customHeight="1" x14ac:dyDescent="0.35">
      <c r="A30" s="637"/>
      <c r="B30" s="690"/>
      <c r="C30" s="356" t="s">
        <v>153</v>
      </c>
      <c r="D30" s="356" t="s">
        <v>168</v>
      </c>
      <c r="E30" s="50"/>
      <c r="F30" s="51"/>
      <c r="G30" s="52"/>
      <c r="H30" s="311">
        <f t="shared" si="20"/>
        <v>0</v>
      </c>
      <c r="I30" s="50"/>
      <c r="J30" s="51"/>
      <c r="K30" s="51"/>
      <c r="L30" s="52"/>
      <c r="M30" s="311">
        <f t="shared" ref="M30:M32" si="23">I30+J30+K30+L30</f>
        <v>0</v>
      </c>
      <c r="N30" s="314">
        <f t="shared" ref="N30:N32" si="24">H30+M30</f>
        <v>0</v>
      </c>
      <c r="O30" s="50"/>
      <c r="P30" s="51"/>
      <c r="Q30" s="52"/>
      <c r="R30" s="313" t="s">
        <v>158</v>
      </c>
      <c r="S30" s="313" t="s">
        <v>184</v>
      </c>
      <c r="T30" s="16"/>
      <c r="U30" s="17"/>
      <c r="V30" s="18"/>
      <c r="W30" s="311">
        <f t="shared" si="14"/>
        <v>0</v>
      </c>
      <c r="X30" s="16"/>
      <c r="Y30" s="17"/>
      <c r="Z30" s="17"/>
      <c r="AA30" s="18"/>
      <c r="AB30" s="311">
        <f t="shared" si="15"/>
        <v>0</v>
      </c>
      <c r="AC30" s="314">
        <f t="shared" si="16"/>
        <v>0</v>
      </c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</row>
    <row r="31" spans="1:50" s="308" customFormat="1" ht="45.75" customHeight="1" x14ac:dyDescent="0.35">
      <c r="A31" s="637"/>
      <c r="B31" s="690"/>
      <c r="C31" s="313" t="s">
        <v>5</v>
      </c>
      <c r="D31" s="313" t="s">
        <v>168</v>
      </c>
      <c r="E31" s="48"/>
      <c r="F31" s="44"/>
      <c r="G31" s="49"/>
      <c r="H31" s="311">
        <f t="shared" si="20"/>
        <v>0</v>
      </c>
      <c r="I31" s="48"/>
      <c r="J31" s="44"/>
      <c r="K31" s="44"/>
      <c r="L31" s="49"/>
      <c r="M31" s="311">
        <f t="shared" si="23"/>
        <v>0</v>
      </c>
      <c r="N31" s="314">
        <f t="shared" si="24"/>
        <v>0</v>
      </c>
      <c r="O31" s="48"/>
      <c r="P31" s="44"/>
      <c r="Q31" s="49"/>
      <c r="R31" s="313" t="s">
        <v>156</v>
      </c>
      <c r="S31" s="313" t="s">
        <v>176</v>
      </c>
      <c r="T31" s="16"/>
      <c r="U31" s="17"/>
      <c r="V31" s="18"/>
      <c r="W31" s="311">
        <f t="shared" si="14"/>
        <v>0</v>
      </c>
      <c r="X31" s="16"/>
      <c r="Y31" s="17"/>
      <c r="Z31" s="17"/>
      <c r="AA31" s="18"/>
      <c r="AB31" s="311">
        <f t="shared" si="15"/>
        <v>0</v>
      </c>
      <c r="AC31" s="314">
        <f t="shared" si="16"/>
        <v>0</v>
      </c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</row>
    <row r="32" spans="1:50" s="308" customFormat="1" ht="45.75" customHeight="1" x14ac:dyDescent="0.35">
      <c r="A32" s="637"/>
      <c r="B32" s="690"/>
      <c r="C32" s="313" t="s">
        <v>154</v>
      </c>
      <c r="D32" s="356" t="s">
        <v>168</v>
      </c>
      <c r="E32" s="48"/>
      <c r="F32" s="44"/>
      <c r="G32" s="49"/>
      <c r="H32" s="311">
        <f t="shared" si="20"/>
        <v>0</v>
      </c>
      <c r="I32" s="48"/>
      <c r="J32" s="44"/>
      <c r="K32" s="44"/>
      <c r="L32" s="49"/>
      <c r="M32" s="311">
        <f t="shared" si="23"/>
        <v>0</v>
      </c>
      <c r="N32" s="314">
        <f t="shared" si="24"/>
        <v>0</v>
      </c>
      <c r="O32" s="48"/>
      <c r="P32" s="44"/>
      <c r="Q32" s="49"/>
      <c r="R32" s="313" t="s">
        <v>182</v>
      </c>
      <c r="S32" s="313" t="s">
        <v>172</v>
      </c>
      <c r="T32" s="16"/>
      <c r="U32" s="17"/>
      <c r="V32" s="18"/>
      <c r="W32" s="311">
        <f t="shared" si="14"/>
        <v>0</v>
      </c>
      <c r="X32" s="16"/>
      <c r="Y32" s="17"/>
      <c r="Z32" s="17"/>
      <c r="AA32" s="18"/>
      <c r="AB32" s="311">
        <f t="shared" si="15"/>
        <v>0</v>
      </c>
      <c r="AC32" s="314">
        <f t="shared" si="16"/>
        <v>0</v>
      </c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</row>
    <row r="33" spans="1:50" s="308" customFormat="1" ht="45.75" customHeight="1" x14ac:dyDescent="0.35">
      <c r="A33" s="637"/>
      <c r="B33" s="690"/>
      <c r="C33" s="655"/>
      <c r="D33" s="358"/>
      <c r="E33" s="658"/>
      <c r="F33" s="658"/>
      <c r="G33" s="659"/>
      <c r="H33" s="664"/>
      <c r="I33" s="667"/>
      <c r="J33" s="658"/>
      <c r="K33" s="658"/>
      <c r="L33" s="659"/>
      <c r="M33" s="664"/>
      <c r="N33" s="664"/>
      <c r="O33" s="667"/>
      <c r="P33" s="658"/>
      <c r="Q33" s="659"/>
      <c r="R33" s="313" t="s">
        <v>159</v>
      </c>
      <c r="S33" s="313" t="s">
        <v>172</v>
      </c>
      <c r="T33" s="16"/>
      <c r="U33" s="17"/>
      <c r="V33" s="18"/>
      <c r="W33" s="311">
        <f t="shared" si="14"/>
        <v>0</v>
      </c>
      <c r="X33" s="16"/>
      <c r="Y33" s="17"/>
      <c r="Z33" s="17"/>
      <c r="AA33" s="18"/>
      <c r="AB33" s="311">
        <f t="shared" si="15"/>
        <v>0</v>
      </c>
      <c r="AC33" s="314">
        <f t="shared" si="16"/>
        <v>0</v>
      </c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</row>
    <row r="34" spans="1:50" s="308" customFormat="1" ht="45.75" customHeight="1" x14ac:dyDescent="0.35">
      <c r="A34" s="637"/>
      <c r="B34" s="690"/>
      <c r="C34" s="656"/>
      <c r="D34" s="359"/>
      <c r="E34" s="660"/>
      <c r="F34" s="660"/>
      <c r="G34" s="661"/>
      <c r="H34" s="665"/>
      <c r="I34" s="668"/>
      <c r="J34" s="660"/>
      <c r="K34" s="660"/>
      <c r="L34" s="661"/>
      <c r="M34" s="665"/>
      <c r="N34" s="665"/>
      <c r="O34" s="668"/>
      <c r="P34" s="660"/>
      <c r="Q34" s="661"/>
      <c r="R34" s="313" t="s">
        <v>11</v>
      </c>
      <c r="S34" s="313" t="s">
        <v>172</v>
      </c>
      <c r="T34" s="16"/>
      <c r="U34" s="17"/>
      <c r="V34" s="18"/>
      <c r="W34" s="311">
        <f t="shared" si="14"/>
        <v>0</v>
      </c>
      <c r="X34" s="16"/>
      <c r="Y34" s="17"/>
      <c r="Z34" s="17"/>
      <c r="AA34" s="18"/>
      <c r="AB34" s="311">
        <f t="shared" si="15"/>
        <v>0</v>
      </c>
      <c r="AC34" s="314">
        <f t="shared" si="16"/>
        <v>0</v>
      </c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</row>
    <row r="35" spans="1:50" s="308" customFormat="1" ht="45.75" customHeight="1" thickBot="1" x14ac:dyDescent="0.4">
      <c r="A35" s="637"/>
      <c r="B35" s="691"/>
      <c r="C35" s="657"/>
      <c r="D35" s="360"/>
      <c r="E35" s="662"/>
      <c r="F35" s="662"/>
      <c r="G35" s="663"/>
      <c r="H35" s="666"/>
      <c r="I35" s="669"/>
      <c r="J35" s="662"/>
      <c r="K35" s="662"/>
      <c r="L35" s="663"/>
      <c r="M35" s="666"/>
      <c r="N35" s="666"/>
      <c r="O35" s="669"/>
      <c r="P35" s="662"/>
      <c r="Q35" s="663"/>
      <c r="R35" s="322" t="s">
        <v>160</v>
      </c>
      <c r="S35" s="322" t="s">
        <v>183</v>
      </c>
      <c r="T35" s="22"/>
      <c r="U35" s="23"/>
      <c r="V35" s="24"/>
      <c r="W35" s="323">
        <f t="shared" si="14"/>
        <v>0</v>
      </c>
      <c r="X35" s="22"/>
      <c r="Y35" s="23"/>
      <c r="Z35" s="23"/>
      <c r="AA35" s="24"/>
      <c r="AB35" s="323">
        <f t="shared" si="15"/>
        <v>0</v>
      </c>
      <c r="AC35" s="324">
        <f t="shared" si="16"/>
        <v>0</v>
      </c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</row>
    <row r="36" spans="1:50" s="308" customFormat="1" ht="45.75" customHeight="1" thickBot="1" x14ac:dyDescent="0.4">
      <c r="A36" s="325"/>
      <c r="B36" s="326"/>
      <c r="C36" s="327"/>
      <c r="D36" s="327"/>
      <c r="E36" s="328"/>
      <c r="F36" s="328"/>
      <c r="G36" s="328"/>
      <c r="H36" s="329"/>
      <c r="I36" s="328"/>
      <c r="J36" s="328"/>
      <c r="K36" s="328"/>
      <c r="L36" s="328"/>
      <c r="M36" s="329"/>
      <c r="N36" s="329"/>
      <c r="O36" s="328"/>
      <c r="P36" s="328"/>
      <c r="Q36" s="328"/>
      <c r="R36" s="353"/>
      <c r="S36" s="353"/>
      <c r="T36" s="328"/>
      <c r="U36" s="328"/>
      <c r="V36" s="328"/>
      <c r="W36" s="329"/>
      <c r="X36" s="328"/>
      <c r="Y36" s="328"/>
      <c r="Z36" s="328"/>
      <c r="AA36" s="328"/>
      <c r="AB36" s="329"/>
      <c r="AC36" s="329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</row>
    <row r="37" spans="1:50" s="308" customFormat="1" ht="45.75" customHeight="1" x14ac:dyDescent="0.35">
      <c r="A37" s="637" t="s">
        <v>53</v>
      </c>
      <c r="B37" s="689" t="s">
        <v>201</v>
      </c>
      <c r="C37" s="354" t="s">
        <v>153</v>
      </c>
      <c r="D37" s="354" t="s">
        <v>168</v>
      </c>
      <c r="E37" s="53"/>
      <c r="F37" s="54"/>
      <c r="G37" s="55"/>
      <c r="H37" s="306">
        <f t="shared" ref="H37:H40" si="25">E37+F37+G37</f>
        <v>0</v>
      </c>
      <c r="I37" s="53"/>
      <c r="J37" s="54"/>
      <c r="K37" s="54"/>
      <c r="L37" s="55"/>
      <c r="M37" s="306">
        <f t="shared" ref="M37:M40" si="26">I37+J37+K37+L37</f>
        <v>0</v>
      </c>
      <c r="N37" s="307">
        <f t="shared" ref="N37:N40" si="27">H37+M37</f>
        <v>0</v>
      </c>
      <c r="O37" s="53"/>
      <c r="P37" s="54"/>
      <c r="Q37" s="55"/>
      <c r="R37" s="303" t="s">
        <v>262</v>
      </c>
      <c r="S37" s="303" t="s">
        <v>177</v>
      </c>
      <c r="T37" s="13"/>
      <c r="U37" s="14"/>
      <c r="V37" s="15"/>
      <c r="W37" s="306">
        <f t="shared" ref="W37:W41" si="28">T37+U37+V37</f>
        <v>0</v>
      </c>
      <c r="X37" s="13"/>
      <c r="Y37" s="14"/>
      <c r="Z37" s="14"/>
      <c r="AA37" s="15"/>
      <c r="AB37" s="306">
        <f t="shared" ref="AB37:AB41" si="29">X37+Y37+Z37+AA37</f>
        <v>0</v>
      </c>
      <c r="AC37" s="307">
        <f t="shared" ref="AC37:AC41" si="30">W37+AB37</f>
        <v>0</v>
      </c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</row>
    <row r="38" spans="1:50" s="308" customFormat="1" ht="45.75" customHeight="1" x14ac:dyDescent="0.35">
      <c r="A38" s="637"/>
      <c r="B38" s="690"/>
      <c r="C38" s="313" t="s">
        <v>5</v>
      </c>
      <c r="D38" s="356" t="s">
        <v>168</v>
      </c>
      <c r="E38" s="50"/>
      <c r="F38" s="51"/>
      <c r="G38" s="52"/>
      <c r="H38" s="311">
        <f t="shared" si="25"/>
        <v>0</v>
      </c>
      <c r="I38" s="50"/>
      <c r="J38" s="51"/>
      <c r="K38" s="51"/>
      <c r="L38" s="52"/>
      <c r="M38" s="311">
        <f t="shared" si="26"/>
        <v>0</v>
      </c>
      <c r="N38" s="314">
        <f t="shared" si="27"/>
        <v>0</v>
      </c>
      <c r="O38" s="50"/>
      <c r="P38" s="51"/>
      <c r="Q38" s="52"/>
      <c r="R38" s="313" t="s">
        <v>158</v>
      </c>
      <c r="S38" s="313" t="s">
        <v>184</v>
      </c>
      <c r="T38" s="16"/>
      <c r="U38" s="17"/>
      <c r="V38" s="18"/>
      <c r="W38" s="311">
        <f t="shared" si="28"/>
        <v>0</v>
      </c>
      <c r="X38" s="16"/>
      <c r="Y38" s="17"/>
      <c r="Z38" s="17"/>
      <c r="AA38" s="18"/>
      <c r="AB38" s="311">
        <f t="shared" si="29"/>
        <v>0</v>
      </c>
      <c r="AC38" s="314">
        <f t="shared" si="30"/>
        <v>0</v>
      </c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</row>
    <row r="39" spans="1:50" s="308" customFormat="1" ht="45.75" customHeight="1" thickBot="1" x14ac:dyDescent="0.4">
      <c r="A39" s="637"/>
      <c r="B39" s="690"/>
      <c r="C39" s="313" t="s">
        <v>154</v>
      </c>
      <c r="D39" s="356" t="s">
        <v>168</v>
      </c>
      <c r="E39" s="48"/>
      <c r="F39" s="44"/>
      <c r="G39" s="49"/>
      <c r="H39" s="311">
        <f t="shared" si="25"/>
        <v>0</v>
      </c>
      <c r="I39" s="48"/>
      <c r="J39" s="44"/>
      <c r="K39" s="44"/>
      <c r="L39" s="49"/>
      <c r="M39" s="311">
        <f t="shared" si="26"/>
        <v>0</v>
      </c>
      <c r="N39" s="314">
        <f t="shared" si="27"/>
        <v>0</v>
      </c>
      <c r="O39" s="48"/>
      <c r="P39" s="44"/>
      <c r="Q39" s="49"/>
      <c r="R39" s="322" t="s">
        <v>160</v>
      </c>
      <c r="S39" s="322" t="s">
        <v>183</v>
      </c>
      <c r="T39" s="16"/>
      <c r="U39" s="17"/>
      <c r="V39" s="18"/>
      <c r="W39" s="311">
        <f t="shared" si="28"/>
        <v>0</v>
      </c>
      <c r="X39" s="16"/>
      <c r="Y39" s="17"/>
      <c r="Z39" s="17"/>
      <c r="AA39" s="18"/>
      <c r="AB39" s="311">
        <f t="shared" si="29"/>
        <v>0</v>
      </c>
      <c r="AC39" s="314">
        <f t="shared" si="30"/>
        <v>0</v>
      </c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</row>
    <row r="40" spans="1:50" s="308" customFormat="1" ht="45.75" customHeight="1" x14ac:dyDescent="0.35">
      <c r="A40" s="637"/>
      <c r="B40" s="690"/>
      <c r="C40" s="313" t="s">
        <v>174</v>
      </c>
      <c r="D40" s="356" t="s">
        <v>175</v>
      </c>
      <c r="E40" s="48"/>
      <c r="F40" s="44"/>
      <c r="G40" s="49"/>
      <c r="H40" s="311">
        <f t="shared" si="25"/>
        <v>0</v>
      </c>
      <c r="I40" s="48"/>
      <c r="J40" s="44"/>
      <c r="K40" s="44"/>
      <c r="L40" s="49"/>
      <c r="M40" s="311">
        <f t="shared" si="26"/>
        <v>0</v>
      </c>
      <c r="N40" s="314">
        <f t="shared" si="27"/>
        <v>0</v>
      </c>
      <c r="O40" s="48"/>
      <c r="P40" s="44"/>
      <c r="Q40" s="49"/>
      <c r="R40" s="313" t="s">
        <v>161</v>
      </c>
      <c r="S40" s="313" t="s">
        <v>168</v>
      </c>
      <c r="T40" s="16"/>
      <c r="U40" s="17"/>
      <c r="V40" s="18"/>
      <c r="W40" s="311">
        <f t="shared" si="28"/>
        <v>0</v>
      </c>
      <c r="X40" s="16"/>
      <c r="Y40" s="17"/>
      <c r="Z40" s="17"/>
      <c r="AA40" s="18"/>
      <c r="AB40" s="311">
        <f t="shared" si="29"/>
        <v>0</v>
      </c>
      <c r="AC40" s="314">
        <f t="shared" si="30"/>
        <v>0</v>
      </c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</row>
    <row r="41" spans="1:50" s="308" customFormat="1" ht="45.75" customHeight="1" thickBot="1" x14ac:dyDescent="0.4">
      <c r="A41" s="637"/>
      <c r="B41" s="691"/>
      <c r="C41" s="361"/>
      <c r="D41" s="361"/>
      <c r="E41" s="670"/>
      <c r="F41" s="670"/>
      <c r="G41" s="671"/>
      <c r="H41" s="362"/>
      <c r="I41" s="672"/>
      <c r="J41" s="670"/>
      <c r="K41" s="670"/>
      <c r="L41" s="671"/>
      <c r="M41" s="362"/>
      <c r="N41" s="362"/>
      <c r="O41" s="672"/>
      <c r="P41" s="670"/>
      <c r="Q41" s="671"/>
      <c r="R41" s="322" t="s">
        <v>185</v>
      </c>
      <c r="S41" s="322" t="s">
        <v>168</v>
      </c>
      <c r="T41" s="22"/>
      <c r="U41" s="23"/>
      <c r="V41" s="24"/>
      <c r="W41" s="323">
        <f t="shared" si="28"/>
        <v>0</v>
      </c>
      <c r="X41" s="22"/>
      <c r="Y41" s="23"/>
      <c r="Z41" s="23"/>
      <c r="AA41" s="24"/>
      <c r="AB41" s="323">
        <f t="shared" si="29"/>
        <v>0</v>
      </c>
      <c r="AC41" s="324">
        <f t="shared" si="30"/>
        <v>0</v>
      </c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</row>
    <row r="42" spans="1:50" s="308" customFormat="1" ht="45.75" customHeight="1" thickBot="1" x14ac:dyDescent="0.4">
      <c r="A42" s="221"/>
      <c r="B42" s="726"/>
      <c r="C42" s="727"/>
      <c r="D42" s="727"/>
      <c r="E42" s="728"/>
      <c r="F42" s="728"/>
      <c r="G42" s="728"/>
      <c r="H42" s="729"/>
      <c r="I42" s="728"/>
      <c r="J42" s="728"/>
      <c r="K42" s="728"/>
      <c r="L42" s="728"/>
      <c r="M42" s="729"/>
      <c r="N42" s="729"/>
      <c r="O42" s="728"/>
      <c r="P42" s="728"/>
      <c r="Q42" s="728"/>
      <c r="R42" s="730"/>
      <c r="S42" s="730"/>
      <c r="T42" s="728"/>
      <c r="U42" s="728"/>
      <c r="V42" s="728"/>
      <c r="W42" s="729"/>
      <c r="X42" s="728"/>
      <c r="Y42" s="728"/>
      <c r="Z42" s="728"/>
      <c r="AA42" s="728"/>
      <c r="AB42" s="729"/>
      <c r="AC42" s="729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</row>
    <row r="43" spans="1:50" s="308" customFormat="1" ht="45.75" customHeight="1" x14ac:dyDescent="0.35">
      <c r="A43" s="637" t="s">
        <v>53</v>
      </c>
      <c r="B43" s="689" t="s">
        <v>217</v>
      </c>
      <c r="C43" s="313" t="s">
        <v>218</v>
      </c>
      <c r="D43" s="363" t="s">
        <v>177</v>
      </c>
      <c r="E43" s="72"/>
      <c r="F43" s="54"/>
      <c r="G43" s="73"/>
      <c r="H43" s="331">
        <f t="shared" ref="H43:H47" si="31">E43+F43+G43</f>
        <v>0</v>
      </c>
      <c r="I43" s="72"/>
      <c r="J43" s="54"/>
      <c r="K43" s="54"/>
      <c r="L43" s="73"/>
      <c r="M43" s="332">
        <f t="shared" ref="M43:M46" si="32">I43+J43+K43+L43</f>
        <v>0</v>
      </c>
      <c r="N43" s="364">
        <f t="shared" ref="N43:N46" si="33">H43+M43</f>
        <v>0</v>
      </c>
      <c r="O43" s="72"/>
      <c r="P43" s="54"/>
      <c r="Q43" s="73"/>
      <c r="R43" s="303" t="s">
        <v>7</v>
      </c>
      <c r="S43" s="303" t="s">
        <v>176</v>
      </c>
      <c r="T43" s="13"/>
      <c r="U43" s="14"/>
      <c r="V43" s="15"/>
      <c r="W43" s="306">
        <f t="shared" ref="W43:W47" si="34">T43+U43+V43</f>
        <v>0</v>
      </c>
      <c r="X43" s="13"/>
      <c r="Y43" s="14"/>
      <c r="Z43" s="14"/>
      <c r="AA43" s="15"/>
      <c r="AB43" s="306">
        <f t="shared" ref="AB43:AB47" si="35">X43+Y43+Z43+AA43</f>
        <v>0</v>
      </c>
      <c r="AC43" s="307">
        <f t="shared" ref="AC43:AC47" si="36">W43+AB43</f>
        <v>0</v>
      </c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</row>
    <row r="44" spans="1:50" s="308" customFormat="1" ht="45.75" customHeight="1" x14ac:dyDescent="0.35">
      <c r="A44" s="637"/>
      <c r="B44" s="690"/>
      <c r="C44" s="313" t="s">
        <v>153</v>
      </c>
      <c r="D44" s="365" t="s">
        <v>168</v>
      </c>
      <c r="E44" s="81"/>
      <c r="F44" s="51"/>
      <c r="G44" s="82"/>
      <c r="H44" s="334">
        <f t="shared" si="31"/>
        <v>0</v>
      </c>
      <c r="I44" s="81"/>
      <c r="J44" s="51"/>
      <c r="K44" s="51"/>
      <c r="L44" s="82"/>
      <c r="M44" s="335">
        <f t="shared" si="32"/>
        <v>0</v>
      </c>
      <c r="N44" s="366">
        <f t="shared" si="33"/>
        <v>0</v>
      </c>
      <c r="O44" s="81"/>
      <c r="P44" s="51"/>
      <c r="Q44" s="82"/>
      <c r="R44" s="313" t="s">
        <v>156</v>
      </c>
      <c r="S44" s="313" t="s">
        <v>176</v>
      </c>
      <c r="T44" s="16"/>
      <c r="U44" s="17"/>
      <c r="V44" s="18"/>
      <c r="W44" s="311">
        <f t="shared" si="34"/>
        <v>0</v>
      </c>
      <c r="X44" s="16"/>
      <c r="Y44" s="17"/>
      <c r="Z44" s="17"/>
      <c r="AA44" s="18"/>
      <c r="AB44" s="311">
        <f t="shared" si="35"/>
        <v>0</v>
      </c>
      <c r="AC44" s="314">
        <f t="shared" si="36"/>
        <v>0</v>
      </c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</row>
    <row r="45" spans="1:50" s="308" customFormat="1" ht="45.75" customHeight="1" x14ac:dyDescent="0.35">
      <c r="A45" s="637"/>
      <c r="B45" s="690"/>
      <c r="C45" s="313" t="s">
        <v>5</v>
      </c>
      <c r="D45" s="365" t="s">
        <v>168</v>
      </c>
      <c r="E45" s="43"/>
      <c r="F45" s="44"/>
      <c r="G45" s="45"/>
      <c r="H45" s="334">
        <f t="shared" si="31"/>
        <v>0</v>
      </c>
      <c r="I45" s="43"/>
      <c r="J45" s="44"/>
      <c r="K45" s="44"/>
      <c r="L45" s="45"/>
      <c r="M45" s="335">
        <f t="shared" si="32"/>
        <v>0</v>
      </c>
      <c r="N45" s="366">
        <f t="shared" si="33"/>
        <v>0</v>
      </c>
      <c r="O45" s="43"/>
      <c r="P45" s="44"/>
      <c r="Q45" s="45"/>
      <c r="R45" s="313" t="s">
        <v>11</v>
      </c>
      <c r="S45" s="313" t="s">
        <v>172</v>
      </c>
      <c r="T45" s="16"/>
      <c r="U45" s="17"/>
      <c r="V45" s="18"/>
      <c r="W45" s="311">
        <f t="shared" si="34"/>
        <v>0</v>
      </c>
      <c r="X45" s="16"/>
      <c r="Y45" s="17"/>
      <c r="Z45" s="17"/>
      <c r="AA45" s="18"/>
      <c r="AB45" s="311">
        <f t="shared" si="35"/>
        <v>0</v>
      </c>
      <c r="AC45" s="314">
        <f t="shared" si="36"/>
        <v>0</v>
      </c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</row>
    <row r="46" spans="1:50" s="308" customFormat="1" ht="45.75" customHeight="1" x14ac:dyDescent="0.35">
      <c r="A46" s="637"/>
      <c r="B46" s="690"/>
      <c r="C46" s="313" t="s">
        <v>154</v>
      </c>
      <c r="D46" s="365" t="s">
        <v>168</v>
      </c>
      <c r="E46" s="43"/>
      <c r="F46" s="44"/>
      <c r="G46" s="45"/>
      <c r="H46" s="334">
        <f t="shared" si="31"/>
        <v>0</v>
      </c>
      <c r="I46" s="43"/>
      <c r="J46" s="44"/>
      <c r="K46" s="44"/>
      <c r="L46" s="45"/>
      <c r="M46" s="335">
        <f t="shared" si="32"/>
        <v>0</v>
      </c>
      <c r="N46" s="366">
        <f t="shared" si="33"/>
        <v>0</v>
      </c>
      <c r="O46" s="43"/>
      <c r="P46" s="44"/>
      <c r="Q46" s="45"/>
      <c r="R46" s="313" t="s">
        <v>161</v>
      </c>
      <c r="S46" s="313" t="s">
        <v>168</v>
      </c>
      <c r="T46" s="16"/>
      <c r="U46" s="17"/>
      <c r="V46" s="18"/>
      <c r="W46" s="311">
        <f t="shared" si="34"/>
        <v>0</v>
      </c>
      <c r="X46" s="16"/>
      <c r="Y46" s="17"/>
      <c r="Z46" s="17"/>
      <c r="AA46" s="18"/>
      <c r="AB46" s="311">
        <f t="shared" si="35"/>
        <v>0</v>
      </c>
      <c r="AC46" s="314">
        <f t="shared" si="36"/>
        <v>0</v>
      </c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</row>
    <row r="47" spans="1:50" s="308" customFormat="1" ht="45.75" customHeight="1" thickBot="1" x14ac:dyDescent="0.4">
      <c r="A47" s="637"/>
      <c r="B47" s="691"/>
      <c r="C47" s="313" t="s">
        <v>152</v>
      </c>
      <c r="D47" s="356" t="s">
        <v>241</v>
      </c>
      <c r="E47" s="78"/>
      <c r="F47" s="60"/>
      <c r="G47" s="79"/>
      <c r="H47" s="367">
        <f t="shared" si="31"/>
        <v>0</v>
      </c>
      <c r="I47" s="78"/>
      <c r="J47" s="60"/>
      <c r="K47" s="60"/>
      <c r="L47" s="79"/>
      <c r="M47" s="368">
        <f t="shared" ref="M47" si="37">I47+J47+K47+L47</f>
        <v>0</v>
      </c>
      <c r="N47" s="369">
        <f t="shared" ref="N47" si="38">H47+M47</f>
        <v>0</v>
      </c>
      <c r="O47" s="78"/>
      <c r="P47" s="60"/>
      <c r="Q47" s="79"/>
      <c r="R47" s="313" t="s">
        <v>158</v>
      </c>
      <c r="S47" s="313" t="s">
        <v>184</v>
      </c>
      <c r="T47" s="22"/>
      <c r="U47" s="23"/>
      <c r="V47" s="24"/>
      <c r="W47" s="323">
        <f t="shared" si="34"/>
        <v>0</v>
      </c>
      <c r="X47" s="22"/>
      <c r="Y47" s="23"/>
      <c r="Z47" s="23"/>
      <c r="AA47" s="24"/>
      <c r="AB47" s="323">
        <f t="shared" si="35"/>
        <v>0</v>
      </c>
      <c r="AC47" s="324">
        <f t="shared" si="36"/>
        <v>0</v>
      </c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</row>
    <row r="48" spans="1:50" s="308" customFormat="1" ht="45.75" customHeight="1" thickBot="1" x14ac:dyDescent="0.4">
      <c r="A48" s="221"/>
      <c r="B48" s="768"/>
      <c r="C48" s="769"/>
      <c r="D48" s="769"/>
      <c r="E48" s="770"/>
      <c r="F48" s="770"/>
      <c r="G48" s="770"/>
      <c r="H48" s="771"/>
      <c r="I48" s="770"/>
      <c r="J48" s="770"/>
      <c r="K48" s="770"/>
      <c r="L48" s="770"/>
      <c r="M48" s="771"/>
      <c r="N48" s="771"/>
      <c r="O48" s="770"/>
      <c r="P48" s="770"/>
      <c r="Q48" s="770"/>
      <c r="R48" s="772"/>
      <c r="S48" s="772"/>
      <c r="T48" s="769"/>
      <c r="U48" s="769"/>
      <c r="V48" s="769"/>
      <c r="W48" s="771"/>
      <c r="X48" s="769"/>
      <c r="Y48" s="769"/>
      <c r="Z48" s="769"/>
      <c r="AA48" s="769"/>
      <c r="AB48" s="771"/>
      <c r="AC48" s="773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</row>
    <row r="49" spans="1:50" s="308" customFormat="1" ht="45.75" customHeight="1" x14ac:dyDescent="0.35">
      <c r="A49" s="637" t="s">
        <v>53</v>
      </c>
      <c r="B49" s="716" t="s">
        <v>202</v>
      </c>
      <c r="C49" s="313" t="s">
        <v>5</v>
      </c>
      <c r="D49" s="356" t="s">
        <v>168</v>
      </c>
      <c r="E49" s="46"/>
      <c r="F49" s="41"/>
      <c r="G49" s="47"/>
      <c r="H49" s="304">
        <f t="shared" ref="H49:H51" si="39">E49+F49+G49</f>
        <v>0</v>
      </c>
      <c r="I49" s="46"/>
      <c r="J49" s="41"/>
      <c r="K49" s="41"/>
      <c r="L49" s="47"/>
      <c r="M49" s="304">
        <f t="shared" ref="M49:M51" si="40">I49+J49+K49+L49</f>
        <v>0</v>
      </c>
      <c r="N49" s="375">
        <f t="shared" ref="N49:N51" si="41">H49+M49</f>
        <v>0</v>
      </c>
      <c r="O49" s="46"/>
      <c r="P49" s="41"/>
      <c r="Q49" s="47"/>
      <c r="R49" s="303" t="s">
        <v>7</v>
      </c>
      <c r="S49" s="376" t="s">
        <v>176</v>
      </c>
      <c r="T49" s="25"/>
      <c r="U49" s="26"/>
      <c r="V49" s="27"/>
      <c r="W49" s="304">
        <f t="shared" ref="W49:W51" si="42">T49+U49+V49</f>
        <v>0</v>
      </c>
      <c r="X49" s="25"/>
      <c r="Y49" s="26"/>
      <c r="Z49" s="26"/>
      <c r="AA49" s="27"/>
      <c r="AB49" s="304">
        <f t="shared" ref="AB49:AB51" si="43">X49+Y49+Z49+AA49</f>
        <v>0</v>
      </c>
      <c r="AC49" s="375">
        <f t="shared" ref="AC49:AC51" si="44">W49+AB49</f>
        <v>0</v>
      </c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</row>
    <row r="50" spans="1:50" s="308" customFormat="1" ht="45.75" customHeight="1" x14ac:dyDescent="0.35">
      <c r="A50" s="637"/>
      <c r="B50" s="690"/>
      <c r="C50" s="356" t="s">
        <v>4</v>
      </c>
      <c r="D50" s="356" t="s">
        <v>168</v>
      </c>
      <c r="E50" s="50"/>
      <c r="F50" s="51"/>
      <c r="G50" s="52"/>
      <c r="H50" s="311">
        <f t="shared" si="39"/>
        <v>0</v>
      </c>
      <c r="I50" s="50"/>
      <c r="J50" s="51"/>
      <c r="K50" s="51"/>
      <c r="L50" s="52"/>
      <c r="M50" s="311">
        <f t="shared" si="40"/>
        <v>0</v>
      </c>
      <c r="N50" s="314">
        <f t="shared" si="41"/>
        <v>0</v>
      </c>
      <c r="O50" s="50"/>
      <c r="P50" s="51"/>
      <c r="Q50" s="52"/>
      <c r="R50" s="313" t="s">
        <v>156</v>
      </c>
      <c r="S50" s="313" t="s">
        <v>176</v>
      </c>
      <c r="T50" s="16"/>
      <c r="U50" s="17"/>
      <c r="V50" s="18"/>
      <c r="W50" s="311">
        <f t="shared" si="42"/>
        <v>0</v>
      </c>
      <c r="X50" s="16"/>
      <c r="Y50" s="17"/>
      <c r="Z50" s="17"/>
      <c r="AA50" s="18"/>
      <c r="AB50" s="311">
        <f t="shared" si="43"/>
        <v>0</v>
      </c>
      <c r="AC50" s="314">
        <f t="shared" si="44"/>
        <v>0</v>
      </c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</row>
    <row r="51" spans="1:50" s="308" customFormat="1" ht="45.75" customHeight="1" thickBot="1" x14ac:dyDescent="0.4">
      <c r="A51" s="637"/>
      <c r="B51" s="690"/>
      <c r="C51" s="357"/>
      <c r="D51" s="357"/>
      <c r="E51" s="377"/>
      <c r="F51" s="378"/>
      <c r="G51" s="379"/>
      <c r="H51" s="380">
        <f t="shared" si="39"/>
        <v>0</v>
      </c>
      <c r="I51" s="377"/>
      <c r="J51" s="378"/>
      <c r="K51" s="378"/>
      <c r="L51" s="379"/>
      <c r="M51" s="380">
        <f t="shared" si="40"/>
        <v>0</v>
      </c>
      <c r="N51" s="381">
        <f t="shared" si="41"/>
        <v>0</v>
      </c>
      <c r="O51" s="377"/>
      <c r="P51" s="378"/>
      <c r="Q51" s="379"/>
      <c r="R51" s="382" t="s">
        <v>173</v>
      </c>
      <c r="S51" s="313" t="s">
        <v>172</v>
      </c>
      <c r="T51" s="16"/>
      <c r="U51" s="17"/>
      <c r="V51" s="18"/>
      <c r="W51" s="311">
        <f t="shared" si="42"/>
        <v>0</v>
      </c>
      <c r="X51" s="16"/>
      <c r="Y51" s="17"/>
      <c r="Z51" s="17"/>
      <c r="AA51" s="18"/>
      <c r="AB51" s="311">
        <f t="shared" si="43"/>
        <v>0</v>
      </c>
      <c r="AC51" s="314">
        <f t="shared" si="44"/>
        <v>0</v>
      </c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</row>
    <row r="52" spans="1:50" s="308" customFormat="1" ht="45.75" customHeight="1" thickBot="1" x14ac:dyDescent="0.4">
      <c r="A52" s="221"/>
      <c r="B52" s="370"/>
      <c r="C52" s="371"/>
      <c r="D52" s="371"/>
      <c r="E52" s="371"/>
      <c r="F52" s="371"/>
      <c r="G52" s="371"/>
      <c r="H52" s="372"/>
      <c r="I52" s="371"/>
      <c r="J52" s="371"/>
      <c r="K52" s="371"/>
      <c r="L52" s="371"/>
      <c r="M52" s="372"/>
      <c r="N52" s="372"/>
      <c r="O52" s="371"/>
      <c r="P52" s="371"/>
      <c r="Q52" s="371"/>
      <c r="R52" s="373"/>
      <c r="S52" s="373"/>
      <c r="T52" s="371"/>
      <c r="U52" s="371"/>
      <c r="V52" s="371"/>
      <c r="W52" s="372"/>
      <c r="X52" s="371"/>
      <c r="Y52" s="371"/>
      <c r="Z52" s="371"/>
      <c r="AA52" s="371"/>
      <c r="AB52" s="372"/>
      <c r="AC52" s="374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</row>
    <row r="53" spans="1:50" s="308" customFormat="1" ht="45.75" customHeight="1" x14ac:dyDescent="0.35">
      <c r="A53" s="637" t="s">
        <v>53</v>
      </c>
      <c r="B53" s="731" t="s">
        <v>203</v>
      </c>
      <c r="C53" s="732" t="s">
        <v>154</v>
      </c>
      <c r="D53" s="732" t="s">
        <v>168</v>
      </c>
      <c r="E53" s="733"/>
      <c r="F53" s="734"/>
      <c r="G53" s="735"/>
      <c r="H53" s="736">
        <f t="shared" ref="H53:H55" si="45">E53+F53+G53</f>
        <v>0</v>
      </c>
      <c r="I53" s="733"/>
      <c r="J53" s="734"/>
      <c r="K53" s="734"/>
      <c r="L53" s="735"/>
      <c r="M53" s="736">
        <f t="shared" ref="M53" si="46">I53+J53+K53+L53</f>
        <v>0</v>
      </c>
      <c r="N53" s="737">
        <f t="shared" ref="N53" si="47">H53+M53</f>
        <v>0</v>
      </c>
      <c r="O53" s="733"/>
      <c r="P53" s="734"/>
      <c r="Q53" s="735"/>
      <c r="R53" s="732" t="s">
        <v>7</v>
      </c>
      <c r="S53" s="732" t="s">
        <v>176</v>
      </c>
      <c r="T53" s="733"/>
      <c r="U53" s="29"/>
      <c r="V53" s="30"/>
      <c r="W53" s="304">
        <f t="shared" si="14"/>
        <v>0</v>
      </c>
      <c r="X53" s="28"/>
      <c r="Y53" s="29"/>
      <c r="Z53" s="29"/>
      <c r="AA53" s="30"/>
      <c r="AB53" s="304">
        <f t="shared" si="15"/>
        <v>0</v>
      </c>
      <c r="AC53" s="375">
        <f t="shared" ref="AC53:AC58" si="48">W53+AB53</f>
        <v>0</v>
      </c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</row>
    <row r="54" spans="1:50" s="308" customFormat="1" ht="45.75" customHeight="1" x14ac:dyDescent="0.35">
      <c r="A54" s="637"/>
      <c r="B54" s="738"/>
      <c r="C54" s="739" t="s">
        <v>155</v>
      </c>
      <c r="D54" s="739" t="s">
        <v>169</v>
      </c>
      <c r="E54" s="740"/>
      <c r="F54" s="741"/>
      <c r="G54" s="742"/>
      <c r="H54" s="743">
        <f t="shared" si="45"/>
        <v>0</v>
      </c>
      <c r="I54" s="740"/>
      <c r="J54" s="741"/>
      <c r="K54" s="741"/>
      <c r="L54" s="742"/>
      <c r="M54" s="743">
        <f t="shared" ref="M54:M55" si="49">I54+J54+K54+L54</f>
        <v>0</v>
      </c>
      <c r="N54" s="743">
        <f t="shared" ref="N54:N55" si="50">H54+M54</f>
        <v>0</v>
      </c>
      <c r="O54" s="740"/>
      <c r="P54" s="741"/>
      <c r="Q54" s="742"/>
      <c r="R54" s="739" t="s">
        <v>157</v>
      </c>
      <c r="S54" s="739" t="s">
        <v>171</v>
      </c>
      <c r="T54" s="740"/>
      <c r="U54" s="32"/>
      <c r="V54" s="33"/>
      <c r="W54" s="311">
        <f t="shared" si="14"/>
        <v>0</v>
      </c>
      <c r="X54" s="31"/>
      <c r="Y54" s="32"/>
      <c r="Z54" s="32"/>
      <c r="AA54" s="33"/>
      <c r="AB54" s="311">
        <f t="shared" si="15"/>
        <v>0</v>
      </c>
      <c r="AC54" s="314">
        <f t="shared" si="48"/>
        <v>0</v>
      </c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</row>
    <row r="55" spans="1:50" s="767" customFormat="1" ht="45.75" customHeight="1" x14ac:dyDescent="0.35">
      <c r="A55" s="637"/>
      <c r="B55" s="738"/>
      <c r="C55" s="739" t="s">
        <v>5</v>
      </c>
      <c r="D55" s="744" t="s">
        <v>168</v>
      </c>
      <c r="E55" s="740"/>
      <c r="F55" s="741"/>
      <c r="G55" s="742"/>
      <c r="H55" s="743">
        <f t="shared" si="45"/>
        <v>0</v>
      </c>
      <c r="I55" s="740"/>
      <c r="J55" s="741"/>
      <c r="K55" s="741"/>
      <c r="L55" s="742"/>
      <c r="M55" s="743">
        <f t="shared" si="49"/>
        <v>0</v>
      </c>
      <c r="N55" s="743">
        <f t="shared" si="50"/>
        <v>0</v>
      </c>
      <c r="O55" s="740"/>
      <c r="P55" s="741"/>
      <c r="Q55" s="742"/>
      <c r="R55" s="739" t="s">
        <v>156</v>
      </c>
      <c r="S55" s="739" t="s">
        <v>176</v>
      </c>
      <c r="T55" s="740"/>
      <c r="U55" s="741"/>
      <c r="V55" s="742"/>
      <c r="W55" s="743">
        <f t="shared" si="14"/>
        <v>0</v>
      </c>
      <c r="X55" s="740"/>
      <c r="Y55" s="741"/>
      <c r="Z55" s="741"/>
      <c r="AA55" s="742"/>
      <c r="AB55" s="743">
        <f t="shared" si="15"/>
        <v>0</v>
      </c>
      <c r="AC55" s="766">
        <f t="shared" si="48"/>
        <v>0</v>
      </c>
    </row>
    <row r="56" spans="1:50" s="308" customFormat="1" ht="45.75" customHeight="1" x14ac:dyDescent="0.35">
      <c r="A56" s="637"/>
      <c r="B56" s="738"/>
      <c r="C56" s="745"/>
      <c r="D56" s="746"/>
      <c r="E56" s="747"/>
      <c r="F56" s="747"/>
      <c r="G56" s="748"/>
      <c r="H56" s="749"/>
      <c r="I56" s="750"/>
      <c r="J56" s="747"/>
      <c r="K56" s="747"/>
      <c r="L56" s="748"/>
      <c r="M56" s="749"/>
      <c r="N56" s="749"/>
      <c r="O56" s="750"/>
      <c r="P56" s="747"/>
      <c r="Q56" s="748"/>
      <c r="R56" s="739" t="s">
        <v>159</v>
      </c>
      <c r="S56" s="739" t="s">
        <v>172</v>
      </c>
      <c r="T56" s="740"/>
      <c r="U56" s="32"/>
      <c r="V56" s="33"/>
      <c r="W56" s="311">
        <f t="shared" si="14"/>
        <v>0</v>
      </c>
      <c r="X56" s="31"/>
      <c r="Y56" s="32"/>
      <c r="Z56" s="32"/>
      <c r="AA56" s="33"/>
      <c r="AB56" s="311">
        <f t="shared" si="15"/>
        <v>0</v>
      </c>
      <c r="AC56" s="314">
        <f t="shared" si="48"/>
        <v>0</v>
      </c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</row>
    <row r="57" spans="1:50" s="308" customFormat="1" ht="45.75" customHeight="1" x14ac:dyDescent="0.35">
      <c r="A57" s="637"/>
      <c r="B57" s="738"/>
      <c r="C57" s="751"/>
      <c r="D57" s="752"/>
      <c r="E57" s="753"/>
      <c r="F57" s="753"/>
      <c r="G57" s="754"/>
      <c r="H57" s="755"/>
      <c r="I57" s="756"/>
      <c r="J57" s="753"/>
      <c r="K57" s="753"/>
      <c r="L57" s="754"/>
      <c r="M57" s="755"/>
      <c r="N57" s="755"/>
      <c r="O57" s="756"/>
      <c r="P57" s="753"/>
      <c r="Q57" s="754"/>
      <c r="R57" s="739" t="s">
        <v>10</v>
      </c>
      <c r="S57" s="739" t="s">
        <v>172</v>
      </c>
      <c r="T57" s="740"/>
      <c r="U57" s="32"/>
      <c r="V57" s="33"/>
      <c r="W57" s="311">
        <f t="shared" si="14"/>
        <v>0</v>
      </c>
      <c r="X57" s="31"/>
      <c r="Y57" s="32"/>
      <c r="Z57" s="32"/>
      <c r="AA57" s="33"/>
      <c r="AB57" s="311">
        <f t="shared" si="15"/>
        <v>0</v>
      </c>
      <c r="AC57" s="314">
        <f t="shared" si="48"/>
        <v>0</v>
      </c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</row>
    <row r="58" spans="1:50" s="308" customFormat="1" ht="45.75" customHeight="1" thickBot="1" x14ac:dyDescent="0.4">
      <c r="A58" s="637"/>
      <c r="B58" s="757"/>
      <c r="C58" s="758"/>
      <c r="D58" s="759"/>
      <c r="E58" s="760"/>
      <c r="F58" s="760"/>
      <c r="G58" s="761"/>
      <c r="H58" s="762"/>
      <c r="I58" s="763"/>
      <c r="J58" s="760"/>
      <c r="K58" s="760"/>
      <c r="L58" s="761"/>
      <c r="M58" s="762"/>
      <c r="N58" s="762"/>
      <c r="O58" s="763"/>
      <c r="P58" s="760"/>
      <c r="Q58" s="761"/>
      <c r="R58" s="764" t="s">
        <v>11</v>
      </c>
      <c r="S58" s="764" t="s">
        <v>172</v>
      </c>
      <c r="T58" s="765"/>
      <c r="U58" s="35"/>
      <c r="V58" s="36"/>
      <c r="W58" s="323">
        <f t="shared" si="14"/>
        <v>0</v>
      </c>
      <c r="X58" s="34"/>
      <c r="Y58" s="35"/>
      <c r="Z58" s="35"/>
      <c r="AA58" s="36"/>
      <c r="AB58" s="323">
        <f t="shared" si="15"/>
        <v>0</v>
      </c>
      <c r="AC58" s="324">
        <f t="shared" si="48"/>
        <v>0</v>
      </c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</row>
    <row r="59" spans="1:50" s="308" customFormat="1" ht="45.75" customHeight="1" thickBot="1" x14ac:dyDescent="0.4">
      <c r="A59" s="325"/>
      <c r="B59" s="326"/>
      <c r="C59" s="327"/>
      <c r="D59" s="327"/>
      <c r="E59" s="328"/>
      <c r="F59" s="328"/>
      <c r="G59" s="328"/>
      <c r="H59" s="329"/>
      <c r="I59" s="328"/>
      <c r="J59" s="328"/>
      <c r="K59" s="328"/>
      <c r="L59" s="328"/>
      <c r="M59" s="329"/>
      <c r="N59" s="329"/>
      <c r="O59" s="328"/>
      <c r="P59" s="328"/>
      <c r="Q59" s="328"/>
      <c r="R59" s="328"/>
      <c r="S59" s="328"/>
      <c r="T59" s="328"/>
      <c r="U59" s="328"/>
      <c r="V59" s="328"/>
      <c r="W59" s="329"/>
      <c r="X59" s="328"/>
      <c r="Y59" s="328"/>
      <c r="Z59" s="328"/>
      <c r="AA59" s="328"/>
      <c r="AB59" s="329"/>
      <c r="AC59" s="329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</row>
    <row r="60" spans="1:50" ht="45.75" customHeight="1" thickBot="1" x14ac:dyDescent="0.4">
      <c r="A60" s="107"/>
      <c r="B60" s="383" t="s">
        <v>163</v>
      </c>
      <c r="C60" s="384" t="s">
        <v>162</v>
      </c>
      <c r="D60" s="385" t="s">
        <v>170</v>
      </c>
      <c r="E60" s="386" t="s">
        <v>44</v>
      </c>
      <c r="F60" s="290" t="s">
        <v>45</v>
      </c>
      <c r="G60" s="291" t="s">
        <v>46</v>
      </c>
      <c r="H60" s="292" t="s">
        <v>109</v>
      </c>
      <c r="I60" s="289" t="s">
        <v>48</v>
      </c>
      <c r="J60" s="290" t="s">
        <v>49</v>
      </c>
      <c r="K60" s="290" t="s">
        <v>50</v>
      </c>
      <c r="L60" s="291" t="s">
        <v>51</v>
      </c>
      <c r="M60" s="292" t="s">
        <v>110</v>
      </c>
      <c r="N60" s="387" t="s">
        <v>107</v>
      </c>
      <c r="O60" s="293" t="s">
        <v>111</v>
      </c>
      <c r="P60" s="294" t="s">
        <v>112</v>
      </c>
      <c r="Q60" s="295" t="s">
        <v>113</v>
      </c>
      <c r="R60" s="383" t="s">
        <v>164</v>
      </c>
      <c r="S60" s="388" t="s">
        <v>165</v>
      </c>
      <c r="T60" s="296" t="s">
        <v>44</v>
      </c>
      <c r="U60" s="297" t="s">
        <v>45</v>
      </c>
      <c r="V60" s="298" t="s">
        <v>46</v>
      </c>
      <c r="W60" s="299" t="s">
        <v>47</v>
      </c>
      <c r="X60" s="300" t="s">
        <v>48</v>
      </c>
      <c r="Y60" s="297" t="s">
        <v>49</v>
      </c>
      <c r="Z60" s="297" t="s">
        <v>50</v>
      </c>
      <c r="AA60" s="298" t="s">
        <v>51</v>
      </c>
      <c r="AB60" s="299" t="s">
        <v>110</v>
      </c>
      <c r="AC60" s="387" t="s">
        <v>166</v>
      </c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0" ht="45.75" customHeight="1" x14ac:dyDescent="0.35">
      <c r="A61" s="107"/>
      <c r="B61" s="398"/>
      <c r="C61" s="399"/>
      <c r="D61" s="400"/>
      <c r="E61" s="57"/>
      <c r="F61" s="58"/>
      <c r="G61" s="58"/>
      <c r="H61" s="306">
        <f>E61+F61+G61</f>
        <v>0</v>
      </c>
      <c r="I61" s="58"/>
      <c r="J61" s="58"/>
      <c r="K61" s="58"/>
      <c r="L61" s="61"/>
      <c r="M61" s="306">
        <f t="shared" ref="M61" si="51">I61+J61+K61+L61</f>
        <v>0</v>
      </c>
      <c r="N61" s="307">
        <f>H61+M61</f>
        <v>0</v>
      </c>
      <c r="O61" s="63"/>
      <c r="P61" s="64"/>
      <c r="Q61" s="64"/>
      <c r="R61" s="65"/>
      <c r="S61" s="66"/>
      <c r="T61" s="37"/>
      <c r="U61" s="38"/>
      <c r="V61" s="39"/>
      <c r="W61" s="306">
        <f t="shared" ref="W61:W68" si="52">T61+U61+V61</f>
        <v>0</v>
      </c>
      <c r="X61" s="37"/>
      <c r="Y61" s="38"/>
      <c r="Z61" s="38"/>
      <c r="AA61" s="39"/>
      <c r="AB61" s="389">
        <f t="shared" ref="AB61" si="53">X61+Y61+Z61+AA61</f>
        <v>0</v>
      </c>
      <c r="AC61" s="390">
        <f t="shared" ref="AC61" si="54">W61+AB61</f>
        <v>0</v>
      </c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</row>
    <row r="62" spans="1:50" ht="45.75" customHeight="1" x14ac:dyDescent="0.35">
      <c r="A62" s="107"/>
      <c r="B62" s="401"/>
      <c r="C62" s="402"/>
      <c r="D62" s="403"/>
      <c r="E62" s="48"/>
      <c r="F62" s="44"/>
      <c r="G62" s="44"/>
      <c r="H62" s="311">
        <f t="shared" ref="H62:H68" si="55">E62+F62+G62</f>
        <v>0</v>
      </c>
      <c r="I62" s="44"/>
      <c r="J62" s="44"/>
      <c r="K62" s="44"/>
      <c r="L62" s="49"/>
      <c r="M62" s="311">
        <f t="shared" ref="M62:M68" si="56">I62+J62+K62+L62</f>
        <v>0</v>
      </c>
      <c r="N62" s="314">
        <f t="shared" ref="N62:N68" si="57">H62+M62</f>
        <v>0</v>
      </c>
      <c r="O62" s="48"/>
      <c r="P62" s="44"/>
      <c r="Q62" s="44"/>
      <c r="R62" s="67"/>
      <c r="S62" s="68"/>
      <c r="T62" s="31"/>
      <c r="U62" s="32"/>
      <c r="V62" s="33"/>
      <c r="W62" s="311">
        <f t="shared" si="52"/>
        <v>0</v>
      </c>
      <c r="X62" s="31"/>
      <c r="Y62" s="32"/>
      <c r="Z62" s="32"/>
      <c r="AA62" s="33"/>
      <c r="AB62" s="391">
        <f t="shared" ref="AB62:AB68" si="58">X62+Y62+Z62+AA62</f>
        <v>0</v>
      </c>
      <c r="AC62" s="392">
        <f t="shared" ref="AC62:AC68" si="59">W62+AB62</f>
        <v>0</v>
      </c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</row>
    <row r="63" spans="1:50" ht="45.75" customHeight="1" x14ac:dyDescent="0.35">
      <c r="A63" s="107"/>
      <c r="B63" s="401"/>
      <c r="C63" s="402"/>
      <c r="D63" s="403"/>
      <c r="E63" s="48"/>
      <c r="F63" s="44"/>
      <c r="G63" s="44"/>
      <c r="H63" s="311">
        <f t="shared" si="55"/>
        <v>0</v>
      </c>
      <c r="I63" s="44"/>
      <c r="J63" s="44"/>
      <c r="K63" s="44"/>
      <c r="L63" s="49"/>
      <c r="M63" s="311">
        <f t="shared" si="56"/>
        <v>0</v>
      </c>
      <c r="N63" s="314">
        <f t="shared" si="57"/>
        <v>0</v>
      </c>
      <c r="O63" s="48"/>
      <c r="P63" s="44"/>
      <c r="Q63" s="44"/>
      <c r="R63" s="67"/>
      <c r="S63" s="68"/>
      <c r="T63" s="31"/>
      <c r="U63" s="32"/>
      <c r="V63" s="33"/>
      <c r="W63" s="311">
        <f t="shared" si="52"/>
        <v>0</v>
      </c>
      <c r="X63" s="31"/>
      <c r="Y63" s="32"/>
      <c r="Z63" s="32"/>
      <c r="AA63" s="33"/>
      <c r="AB63" s="391">
        <f t="shared" si="58"/>
        <v>0</v>
      </c>
      <c r="AC63" s="392">
        <f t="shared" si="59"/>
        <v>0</v>
      </c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</row>
    <row r="64" spans="1:50" ht="45.75" customHeight="1" x14ac:dyDescent="0.35">
      <c r="A64" s="107"/>
      <c r="B64" s="401"/>
      <c r="C64" s="402"/>
      <c r="D64" s="403"/>
      <c r="E64" s="48"/>
      <c r="F64" s="44"/>
      <c r="G64" s="44"/>
      <c r="H64" s="311">
        <f t="shared" si="55"/>
        <v>0</v>
      </c>
      <c r="I64" s="44"/>
      <c r="J64" s="44"/>
      <c r="K64" s="44"/>
      <c r="L64" s="49"/>
      <c r="M64" s="311">
        <f t="shared" si="56"/>
        <v>0</v>
      </c>
      <c r="N64" s="314">
        <f t="shared" si="57"/>
        <v>0</v>
      </c>
      <c r="O64" s="48"/>
      <c r="P64" s="44"/>
      <c r="Q64" s="44"/>
      <c r="R64" s="67"/>
      <c r="S64" s="68"/>
      <c r="T64" s="31"/>
      <c r="U64" s="32"/>
      <c r="V64" s="33"/>
      <c r="W64" s="311">
        <f t="shared" si="52"/>
        <v>0</v>
      </c>
      <c r="X64" s="31"/>
      <c r="Y64" s="32"/>
      <c r="Z64" s="32"/>
      <c r="AA64" s="33"/>
      <c r="AB64" s="391">
        <f t="shared" si="58"/>
        <v>0</v>
      </c>
      <c r="AC64" s="392">
        <f t="shared" si="59"/>
        <v>0</v>
      </c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</row>
    <row r="65" spans="1:50" ht="45.75" customHeight="1" x14ac:dyDescent="0.35">
      <c r="A65" s="107"/>
      <c r="B65" s="401"/>
      <c r="C65" s="402"/>
      <c r="D65" s="403"/>
      <c r="E65" s="48"/>
      <c r="F65" s="44"/>
      <c r="G65" s="44"/>
      <c r="H65" s="311">
        <f t="shared" si="55"/>
        <v>0</v>
      </c>
      <c r="I65" s="44"/>
      <c r="J65" s="44"/>
      <c r="K65" s="44"/>
      <c r="L65" s="49"/>
      <c r="M65" s="311">
        <f t="shared" si="56"/>
        <v>0</v>
      </c>
      <c r="N65" s="314">
        <f t="shared" si="57"/>
        <v>0</v>
      </c>
      <c r="O65" s="48"/>
      <c r="P65" s="44"/>
      <c r="Q65" s="44"/>
      <c r="R65" s="67"/>
      <c r="S65" s="68"/>
      <c r="T65" s="31"/>
      <c r="U65" s="32"/>
      <c r="V65" s="33"/>
      <c r="W65" s="311">
        <f t="shared" si="52"/>
        <v>0</v>
      </c>
      <c r="X65" s="31"/>
      <c r="Y65" s="32"/>
      <c r="Z65" s="32"/>
      <c r="AA65" s="33"/>
      <c r="AB65" s="391">
        <f t="shared" si="58"/>
        <v>0</v>
      </c>
      <c r="AC65" s="392">
        <f t="shared" si="59"/>
        <v>0</v>
      </c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</row>
    <row r="66" spans="1:50" ht="45.75" customHeight="1" x14ac:dyDescent="0.35">
      <c r="A66" s="107"/>
      <c r="B66" s="401"/>
      <c r="C66" s="402"/>
      <c r="D66" s="403"/>
      <c r="E66" s="48"/>
      <c r="F66" s="44"/>
      <c r="G66" s="44"/>
      <c r="H66" s="311">
        <f t="shared" si="55"/>
        <v>0</v>
      </c>
      <c r="I66" s="44"/>
      <c r="J66" s="44"/>
      <c r="K66" s="44"/>
      <c r="L66" s="49"/>
      <c r="M66" s="311">
        <f t="shared" si="56"/>
        <v>0</v>
      </c>
      <c r="N66" s="314">
        <f t="shared" si="57"/>
        <v>0</v>
      </c>
      <c r="O66" s="48"/>
      <c r="P66" s="44"/>
      <c r="Q66" s="44"/>
      <c r="R66" s="67"/>
      <c r="S66" s="68"/>
      <c r="T66" s="31"/>
      <c r="U66" s="32"/>
      <c r="V66" s="33"/>
      <c r="W66" s="311">
        <f t="shared" si="52"/>
        <v>0</v>
      </c>
      <c r="X66" s="31"/>
      <c r="Y66" s="32"/>
      <c r="Z66" s="32"/>
      <c r="AA66" s="33"/>
      <c r="AB66" s="391">
        <f t="shared" si="58"/>
        <v>0</v>
      </c>
      <c r="AC66" s="392">
        <f t="shared" si="59"/>
        <v>0</v>
      </c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</row>
    <row r="67" spans="1:50" ht="45.75" customHeight="1" x14ac:dyDescent="0.35">
      <c r="A67" s="107"/>
      <c r="B67" s="401"/>
      <c r="C67" s="402"/>
      <c r="D67" s="403"/>
      <c r="E67" s="48"/>
      <c r="F67" s="44"/>
      <c r="G67" s="44"/>
      <c r="H67" s="311">
        <f t="shared" si="55"/>
        <v>0</v>
      </c>
      <c r="I67" s="44"/>
      <c r="J67" s="44"/>
      <c r="K67" s="44"/>
      <c r="L67" s="49"/>
      <c r="M67" s="311">
        <f t="shared" si="56"/>
        <v>0</v>
      </c>
      <c r="N67" s="314">
        <f t="shared" si="57"/>
        <v>0</v>
      </c>
      <c r="O67" s="48"/>
      <c r="P67" s="44"/>
      <c r="Q67" s="44"/>
      <c r="R67" s="67"/>
      <c r="S67" s="68"/>
      <c r="T67" s="31"/>
      <c r="U67" s="32"/>
      <c r="V67" s="33"/>
      <c r="W67" s="311">
        <f t="shared" si="52"/>
        <v>0</v>
      </c>
      <c r="X67" s="31"/>
      <c r="Y67" s="32"/>
      <c r="Z67" s="32"/>
      <c r="AA67" s="33"/>
      <c r="AB67" s="391">
        <f t="shared" si="58"/>
        <v>0</v>
      </c>
      <c r="AC67" s="392">
        <f t="shared" si="59"/>
        <v>0</v>
      </c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</row>
    <row r="68" spans="1:50" ht="45.75" customHeight="1" thickBot="1" x14ac:dyDescent="0.4">
      <c r="A68" s="107"/>
      <c r="B68" s="404"/>
      <c r="C68" s="405"/>
      <c r="D68" s="406"/>
      <c r="E68" s="59"/>
      <c r="F68" s="60"/>
      <c r="G68" s="60"/>
      <c r="H68" s="323">
        <f t="shared" si="55"/>
        <v>0</v>
      </c>
      <c r="I68" s="60"/>
      <c r="J68" s="60"/>
      <c r="K68" s="60"/>
      <c r="L68" s="62"/>
      <c r="M68" s="323">
        <f t="shared" si="56"/>
        <v>0</v>
      </c>
      <c r="N68" s="324">
        <f t="shared" si="57"/>
        <v>0</v>
      </c>
      <c r="O68" s="60"/>
      <c r="P68" s="60"/>
      <c r="Q68" s="60"/>
      <c r="R68" s="69"/>
      <c r="S68" s="70"/>
      <c r="T68" s="34"/>
      <c r="U68" s="35"/>
      <c r="V68" s="36"/>
      <c r="W68" s="323">
        <f t="shared" si="52"/>
        <v>0</v>
      </c>
      <c r="X68" s="34"/>
      <c r="Y68" s="35"/>
      <c r="Z68" s="35"/>
      <c r="AA68" s="36"/>
      <c r="AB68" s="393">
        <f t="shared" si="58"/>
        <v>0</v>
      </c>
      <c r="AC68" s="394">
        <f t="shared" si="59"/>
        <v>0</v>
      </c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</row>
    <row r="69" spans="1:50" x14ac:dyDescent="0.35">
      <c r="A69" s="107"/>
      <c r="B69" s="287"/>
      <c r="C69" s="276"/>
      <c r="D69" s="276"/>
      <c r="E69" s="277"/>
      <c r="F69" s="277"/>
      <c r="G69" s="277"/>
      <c r="H69" s="278"/>
      <c r="I69" s="277"/>
      <c r="J69" s="277"/>
      <c r="K69" s="277"/>
      <c r="L69" s="277"/>
      <c r="M69" s="278"/>
      <c r="N69" s="278"/>
      <c r="O69" s="277"/>
      <c r="P69" s="277"/>
      <c r="Q69" s="277"/>
      <c r="R69" s="107"/>
      <c r="S69" s="107"/>
      <c r="T69" s="277"/>
      <c r="U69" s="277"/>
      <c r="V69" s="277"/>
      <c r="W69" s="278"/>
      <c r="X69" s="277"/>
      <c r="Y69" s="277"/>
      <c r="Z69" s="277"/>
      <c r="AA69" s="277"/>
      <c r="AB69" s="278"/>
      <c r="AC69" s="278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</row>
    <row r="70" spans="1:50" x14ac:dyDescent="0.35">
      <c r="A70" s="107"/>
      <c r="B70" s="287"/>
      <c r="C70" s="276"/>
      <c r="D70" s="276"/>
      <c r="E70" s="277"/>
      <c r="F70" s="277"/>
      <c r="G70" s="277"/>
      <c r="H70" s="278"/>
      <c r="I70" s="277"/>
      <c r="J70" s="277"/>
      <c r="K70" s="277"/>
      <c r="L70" s="277"/>
      <c r="M70" s="278"/>
      <c r="N70" s="278"/>
      <c r="O70" s="277"/>
      <c r="P70" s="277"/>
      <c r="Q70" s="277"/>
      <c r="R70" s="107"/>
      <c r="S70" s="107"/>
      <c r="T70" s="277"/>
      <c r="U70" s="277"/>
      <c r="V70" s="277"/>
      <c r="W70" s="278"/>
      <c r="X70" s="277"/>
      <c r="Y70" s="277"/>
      <c r="Z70" s="277"/>
      <c r="AA70" s="277"/>
      <c r="AB70" s="278"/>
      <c r="AC70" s="278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</row>
    <row r="71" spans="1:50" x14ac:dyDescent="0.35">
      <c r="A71" s="107"/>
      <c r="B71" s="287"/>
      <c r="C71" s="276"/>
      <c r="D71" s="276"/>
      <c r="E71" s="277"/>
      <c r="F71" s="277"/>
      <c r="G71" s="277"/>
      <c r="H71" s="278"/>
      <c r="I71" s="277"/>
      <c r="J71" s="277"/>
      <c r="K71" s="277"/>
      <c r="L71" s="277"/>
      <c r="M71" s="278"/>
      <c r="N71" s="278"/>
      <c r="O71" s="277"/>
      <c r="P71" s="277"/>
      <c r="Q71" s="277"/>
      <c r="R71" s="107"/>
      <c r="S71" s="107"/>
      <c r="T71" s="277"/>
      <c r="U71" s="277"/>
      <c r="V71" s="277"/>
      <c r="W71" s="278"/>
      <c r="X71" s="277"/>
      <c r="Y71" s="277"/>
      <c r="Z71" s="277"/>
      <c r="AA71" s="277"/>
      <c r="AB71" s="278"/>
      <c r="AC71" s="278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</row>
    <row r="72" spans="1:50" x14ac:dyDescent="0.35">
      <c r="A72" s="107"/>
      <c r="B72" s="287"/>
      <c r="C72" s="276"/>
      <c r="D72" s="276"/>
      <c r="E72" s="277"/>
      <c r="F72" s="277"/>
      <c r="G72" s="277"/>
      <c r="H72" s="278"/>
      <c r="I72" s="277"/>
      <c r="J72" s="277"/>
      <c r="K72" s="277"/>
      <c r="L72" s="277"/>
      <c r="M72" s="278"/>
      <c r="N72" s="278"/>
      <c r="O72" s="277"/>
      <c r="P72" s="277"/>
      <c r="Q72" s="277"/>
      <c r="R72" s="107"/>
      <c r="S72" s="107"/>
      <c r="T72" s="277"/>
      <c r="U72" s="277"/>
      <c r="V72" s="277"/>
      <c r="W72" s="278"/>
      <c r="X72" s="277"/>
      <c r="Y72" s="277"/>
      <c r="Z72" s="277"/>
      <c r="AA72" s="277"/>
      <c r="AB72" s="278"/>
      <c r="AC72" s="278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</row>
    <row r="73" spans="1:50" x14ac:dyDescent="0.35">
      <c r="A73" s="107"/>
      <c r="B73" s="287"/>
      <c r="C73" s="276"/>
      <c r="D73" s="276"/>
      <c r="E73" s="277"/>
      <c r="F73" s="277"/>
      <c r="G73" s="277"/>
      <c r="H73" s="278"/>
      <c r="I73" s="277"/>
      <c r="J73" s="277"/>
      <c r="K73" s="277"/>
      <c r="L73" s="277"/>
      <c r="M73" s="278"/>
      <c r="N73" s="278"/>
      <c r="O73" s="277"/>
      <c r="P73" s="277"/>
      <c r="Q73" s="277"/>
      <c r="R73" s="107"/>
      <c r="S73" s="107"/>
      <c r="T73" s="277"/>
      <c r="U73" s="277"/>
      <c r="V73" s="277"/>
      <c r="W73" s="278"/>
      <c r="X73" s="277"/>
      <c r="Y73" s="277"/>
      <c r="Z73" s="277"/>
      <c r="AA73" s="277"/>
      <c r="AB73" s="278"/>
      <c r="AC73" s="278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</row>
    <row r="74" spans="1:50" x14ac:dyDescent="0.35">
      <c r="A74" s="107"/>
      <c r="B74" s="287"/>
      <c r="C74" s="276"/>
      <c r="D74" s="276"/>
      <c r="E74" s="277"/>
      <c r="F74" s="277"/>
      <c r="G74" s="277"/>
      <c r="H74" s="278"/>
      <c r="I74" s="277"/>
      <c r="J74" s="277"/>
      <c r="K74" s="277"/>
      <c r="L74" s="277"/>
      <c r="M74" s="278"/>
      <c r="N74" s="278"/>
      <c r="O74" s="277"/>
      <c r="P74" s="277"/>
      <c r="Q74" s="277"/>
      <c r="R74" s="107"/>
      <c r="S74" s="107"/>
      <c r="T74" s="277"/>
      <c r="U74" s="277"/>
      <c r="V74" s="277"/>
      <c r="W74" s="278"/>
      <c r="X74" s="277"/>
      <c r="Y74" s="277"/>
      <c r="Z74" s="277"/>
      <c r="AA74" s="277"/>
      <c r="AB74" s="278"/>
      <c r="AC74" s="278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</row>
    <row r="75" spans="1:50" x14ac:dyDescent="0.35">
      <c r="A75" s="107"/>
      <c r="B75" s="287"/>
      <c r="C75" s="276"/>
      <c r="D75" s="276"/>
      <c r="E75" s="277"/>
      <c r="F75" s="277"/>
      <c r="G75" s="277"/>
      <c r="H75" s="278"/>
      <c r="I75" s="277"/>
      <c r="J75" s="277"/>
      <c r="K75" s="277"/>
      <c r="L75" s="277"/>
      <c r="M75" s="278"/>
      <c r="N75" s="278"/>
      <c r="O75" s="277"/>
      <c r="P75" s="277"/>
      <c r="Q75" s="277"/>
      <c r="R75" s="107"/>
      <c r="S75" s="107"/>
      <c r="T75" s="277"/>
      <c r="U75" s="277"/>
      <c r="V75" s="277"/>
      <c r="W75" s="278"/>
      <c r="X75" s="277"/>
      <c r="Y75" s="277"/>
      <c r="Z75" s="277"/>
      <c r="AA75" s="277"/>
      <c r="AB75" s="278"/>
      <c r="AC75" s="278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</row>
    <row r="76" spans="1:50" x14ac:dyDescent="0.35">
      <c r="A76" s="107"/>
      <c r="B76" s="287"/>
      <c r="C76" s="276"/>
      <c r="D76" s="276"/>
      <c r="E76" s="277"/>
      <c r="F76" s="277"/>
      <c r="G76" s="277"/>
      <c r="H76" s="278"/>
      <c r="I76" s="277"/>
      <c r="J76" s="277"/>
      <c r="K76" s="277"/>
      <c r="L76" s="277"/>
      <c r="M76" s="278"/>
      <c r="N76" s="278"/>
      <c r="O76" s="277"/>
      <c r="P76" s="277"/>
      <c r="Q76" s="277"/>
      <c r="R76" s="107"/>
      <c r="S76" s="107"/>
      <c r="T76" s="277"/>
      <c r="U76" s="277"/>
      <c r="V76" s="277"/>
      <c r="W76" s="278"/>
      <c r="X76" s="277"/>
      <c r="Y76" s="277"/>
      <c r="Z76" s="277"/>
      <c r="AA76" s="277"/>
      <c r="AB76" s="278"/>
      <c r="AC76" s="278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</row>
    <row r="77" spans="1:50" x14ac:dyDescent="0.35">
      <c r="A77" s="107"/>
      <c r="B77" s="287"/>
      <c r="C77" s="276"/>
      <c r="D77" s="276"/>
      <c r="E77" s="277"/>
      <c r="F77" s="277"/>
      <c r="G77" s="277"/>
      <c r="H77" s="278"/>
      <c r="I77" s="277"/>
      <c r="J77" s="277"/>
      <c r="K77" s="277"/>
      <c r="L77" s="277"/>
      <c r="M77" s="278"/>
      <c r="N77" s="278"/>
      <c r="O77" s="277"/>
      <c r="P77" s="277"/>
      <c r="Q77" s="277"/>
      <c r="R77" s="107"/>
      <c r="S77" s="107"/>
      <c r="T77" s="277"/>
      <c r="U77" s="277"/>
      <c r="V77" s="277"/>
      <c r="W77" s="278"/>
      <c r="X77" s="277"/>
      <c r="Y77" s="277"/>
      <c r="Z77" s="277"/>
      <c r="AA77" s="277"/>
      <c r="AB77" s="278"/>
      <c r="AC77" s="278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</row>
    <row r="78" spans="1:50" x14ac:dyDescent="0.35">
      <c r="A78" s="107"/>
      <c r="B78" s="287"/>
      <c r="C78" s="276"/>
      <c r="D78" s="276"/>
      <c r="E78" s="277"/>
      <c r="F78" s="277"/>
      <c r="G78" s="277"/>
      <c r="H78" s="278"/>
      <c r="I78" s="277"/>
      <c r="J78" s="277"/>
      <c r="K78" s="277"/>
      <c r="L78" s="277"/>
      <c r="M78" s="278"/>
      <c r="N78" s="278"/>
      <c r="O78" s="277"/>
      <c r="P78" s="277"/>
      <c r="Q78" s="277"/>
      <c r="R78" s="107"/>
      <c r="S78" s="107"/>
      <c r="T78" s="277"/>
      <c r="U78" s="277"/>
      <c r="V78" s="277"/>
      <c r="W78" s="278"/>
      <c r="X78" s="277"/>
      <c r="Y78" s="277"/>
      <c r="Z78" s="277"/>
      <c r="AA78" s="277"/>
      <c r="AB78" s="278"/>
      <c r="AC78" s="278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</row>
    <row r="79" spans="1:50" x14ac:dyDescent="0.35">
      <c r="A79" s="107"/>
      <c r="B79" s="287"/>
      <c r="C79" s="276"/>
      <c r="D79" s="276"/>
      <c r="E79" s="277"/>
      <c r="F79" s="277"/>
      <c r="G79" s="277"/>
      <c r="H79" s="278"/>
      <c r="I79" s="277"/>
      <c r="J79" s="277"/>
      <c r="K79" s="277"/>
      <c r="L79" s="277"/>
      <c r="M79" s="278"/>
      <c r="N79" s="278"/>
      <c r="O79" s="277"/>
      <c r="P79" s="277"/>
      <c r="Q79" s="277"/>
      <c r="R79" s="107"/>
      <c r="S79" s="107"/>
      <c r="T79" s="277"/>
      <c r="U79" s="277"/>
      <c r="V79" s="277"/>
      <c r="W79" s="278"/>
      <c r="X79" s="277"/>
      <c r="Y79" s="277"/>
      <c r="Z79" s="277"/>
      <c r="AA79" s="277"/>
      <c r="AB79" s="278"/>
      <c r="AC79" s="278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</row>
    <row r="80" spans="1:50" x14ac:dyDescent="0.35">
      <c r="A80" s="107"/>
      <c r="B80" s="287"/>
      <c r="C80" s="276"/>
      <c r="D80" s="276"/>
      <c r="E80" s="277"/>
      <c r="F80" s="277"/>
      <c r="G80" s="277"/>
      <c r="H80" s="278"/>
      <c r="I80" s="277"/>
      <c r="J80" s="277"/>
      <c r="K80" s="277"/>
      <c r="L80" s="277"/>
      <c r="M80" s="278"/>
      <c r="N80" s="278"/>
      <c r="O80" s="277"/>
      <c r="P80" s="277"/>
      <c r="Q80" s="277"/>
      <c r="R80" s="107"/>
      <c r="S80" s="107"/>
      <c r="T80" s="277"/>
      <c r="U80" s="277"/>
      <c r="V80" s="277"/>
      <c r="W80" s="278"/>
      <c r="X80" s="277"/>
      <c r="Y80" s="277"/>
      <c r="Z80" s="277"/>
      <c r="AA80" s="277"/>
      <c r="AB80" s="278"/>
      <c r="AC80" s="278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</row>
    <row r="81" spans="1:50" x14ac:dyDescent="0.35">
      <c r="A81" s="107"/>
      <c r="B81" s="287"/>
      <c r="C81" s="276"/>
      <c r="D81" s="276"/>
      <c r="E81" s="277"/>
      <c r="F81" s="277"/>
      <c r="G81" s="277"/>
      <c r="H81" s="278"/>
      <c r="I81" s="277"/>
      <c r="J81" s="277"/>
      <c r="K81" s="277"/>
      <c r="L81" s="277"/>
      <c r="M81" s="278"/>
      <c r="N81" s="278"/>
      <c r="O81" s="277"/>
      <c r="P81" s="277"/>
      <c r="Q81" s="277"/>
      <c r="R81" s="107"/>
      <c r="S81" s="107"/>
      <c r="T81" s="277"/>
      <c r="U81" s="277"/>
      <c r="V81" s="277"/>
      <c r="W81" s="278"/>
      <c r="X81" s="277"/>
      <c r="Y81" s="277"/>
      <c r="Z81" s="277"/>
      <c r="AA81" s="277"/>
      <c r="AB81" s="278"/>
      <c r="AC81" s="278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</row>
    <row r="82" spans="1:50" x14ac:dyDescent="0.35">
      <c r="A82" s="107"/>
      <c r="B82" s="287"/>
      <c r="C82" s="276"/>
      <c r="D82" s="276"/>
      <c r="E82" s="277"/>
      <c r="F82" s="277"/>
      <c r="G82" s="277"/>
      <c r="H82" s="278"/>
      <c r="I82" s="277"/>
      <c r="J82" s="277"/>
      <c r="K82" s="277"/>
      <c r="L82" s="277"/>
      <c r="M82" s="278"/>
      <c r="N82" s="278"/>
      <c r="O82" s="277"/>
      <c r="P82" s="277"/>
      <c r="Q82" s="277"/>
      <c r="R82" s="107"/>
      <c r="S82" s="107"/>
      <c r="T82" s="277"/>
      <c r="U82" s="277"/>
      <c r="V82" s="277"/>
      <c r="W82" s="278"/>
      <c r="X82" s="277"/>
      <c r="Y82" s="277"/>
      <c r="Z82" s="277"/>
      <c r="AA82" s="277"/>
      <c r="AB82" s="278"/>
      <c r="AC82" s="278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</row>
    <row r="83" spans="1:50" x14ac:dyDescent="0.35">
      <c r="A83" s="107"/>
      <c r="B83" s="287"/>
      <c r="C83" s="276"/>
      <c r="D83" s="276"/>
      <c r="E83" s="277"/>
      <c r="F83" s="277"/>
      <c r="G83" s="277"/>
      <c r="H83" s="278"/>
      <c r="I83" s="277"/>
      <c r="J83" s="277"/>
      <c r="K83" s="277"/>
      <c r="L83" s="277"/>
      <c r="M83" s="278"/>
      <c r="N83" s="278"/>
      <c r="O83" s="277"/>
      <c r="P83" s="277"/>
      <c r="Q83" s="277"/>
      <c r="R83" s="107"/>
      <c r="S83" s="107"/>
      <c r="T83" s="277"/>
      <c r="U83" s="277"/>
      <c r="V83" s="277"/>
      <c r="W83" s="278"/>
      <c r="X83" s="277"/>
      <c r="Y83" s="277"/>
      <c r="Z83" s="277"/>
      <c r="AA83" s="277"/>
      <c r="AB83" s="278"/>
      <c r="AC83" s="278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</row>
    <row r="84" spans="1:50" x14ac:dyDescent="0.35">
      <c r="A84" s="107"/>
      <c r="B84" s="287"/>
      <c r="C84" s="276"/>
      <c r="D84" s="276"/>
      <c r="E84" s="277"/>
      <c r="F84" s="277"/>
      <c r="G84" s="277"/>
      <c r="H84" s="278"/>
      <c r="I84" s="277"/>
      <c r="J84" s="277"/>
      <c r="K84" s="277"/>
      <c r="L84" s="277"/>
      <c r="M84" s="278"/>
      <c r="N84" s="278"/>
      <c r="O84" s="277"/>
      <c r="P84" s="277"/>
      <c r="Q84" s="277"/>
      <c r="R84" s="107"/>
      <c r="S84" s="107"/>
      <c r="T84" s="277"/>
      <c r="U84" s="277"/>
      <c r="V84" s="277"/>
      <c r="W84" s="278"/>
      <c r="X84" s="277"/>
      <c r="Y84" s="277"/>
      <c r="Z84" s="277"/>
      <c r="AA84" s="277"/>
      <c r="AB84" s="278"/>
      <c r="AC84" s="278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</row>
    <row r="85" spans="1:50" x14ac:dyDescent="0.35">
      <c r="A85" s="107"/>
      <c r="B85" s="287"/>
      <c r="C85" s="276"/>
      <c r="D85" s="276"/>
      <c r="E85" s="277"/>
      <c r="F85" s="277"/>
      <c r="G85" s="277"/>
      <c r="H85" s="278"/>
      <c r="I85" s="277"/>
      <c r="J85" s="277"/>
      <c r="K85" s="277"/>
      <c r="L85" s="277"/>
      <c r="M85" s="278"/>
      <c r="N85" s="278"/>
      <c r="O85" s="277"/>
      <c r="P85" s="277"/>
      <c r="Q85" s="277"/>
      <c r="R85" s="107"/>
      <c r="S85" s="107"/>
      <c r="T85" s="277"/>
      <c r="U85" s="277"/>
      <c r="V85" s="277"/>
      <c r="W85" s="278"/>
      <c r="X85" s="277"/>
      <c r="Y85" s="277"/>
      <c r="Z85" s="277"/>
      <c r="AA85" s="277"/>
      <c r="AB85" s="278"/>
      <c r="AC85" s="278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</row>
    <row r="86" spans="1:50" x14ac:dyDescent="0.35">
      <c r="A86" s="107"/>
      <c r="B86" s="287"/>
      <c r="C86" s="276"/>
      <c r="D86" s="276"/>
      <c r="E86" s="277"/>
      <c r="F86" s="277"/>
      <c r="G86" s="277"/>
      <c r="H86" s="278"/>
      <c r="I86" s="277"/>
      <c r="J86" s="277"/>
      <c r="K86" s="277"/>
      <c r="L86" s="277"/>
      <c r="M86" s="278"/>
      <c r="N86" s="278"/>
      <c r="O86" s="277"/>
      <c r="P86" s="277"/>
      <c r="Q86" s="277"/>
      <c r="R86" s="107"/>
      <c r="S86" s="107"/>
      <c r="T86" s="277"/>
      <c r="U86" s="277"/>
      <c r="V86" s="277"/>
      <c r="W86" s="278"/>
      <c r="X86" s="277"/>
      <c r="Y86" s="277"/>
      <c r="Z86" s="277"/>
      <c r="AA86" s="277"/>
      <c r="AB86" s="278"/>
      <c r="AC86" s="278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</row>
    <row r="87" spans="1:50" x14ac:dyDescent="0.35">
      <c r="A87" s="107"/>
      <c r="B87" s="287"/>
      <c r="C87" s="276"/>
      <c r="D87" s="276"/>
      <c r="E87" s="277"/>
      <c r="F87" s="277"/>
      <c r="G87" s="277"/>
      <c r="H87" s="278"/>
      <c r="I87" s="277"/>
      <c r="J87" s="277"/>
      <c r="K87" s="277"/>
      <c r="L87" s="277"/>
      <c r="M87" s="278"/>
      <c r="N87" s="278"/>
      <c r="O87" s="277"/>
      <c r="P87" s="277"/>
      <c r="Q87" s="277"/>
      <c r="R87" s="107"/>
      <c r="S87" s="107"/>
      <c r="T87" s="277"/>
      <c r="U87" s="277"/>
      <c r="V87" s="277"/>
      <c r="W87" s="278"/>
      <c r="X87" s="277"/>
      <c r="Y87" s="277"/>
      <c r="Z87" s="277"/>
      <c r="AA87" s="277"/>
      <c r="AB87" s="278"/>
      <c r="AC87" s="278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</row>
    <row r="88" spans="1:50" x14ac:dyDescent="0.35">
      <c r="A88" s="107"/>
      <c r="B88" s="287"/>
      <c r="C88" s="276"/>
      <c r="D88" s="276"/>
      <c r="E88" s="277"/>
      <c r="F88" s="277"/>
      <c r="G88" s="277"/>
      <c r="H88" s="278"/>
      <c r="I88" s="277"/>
      <c r="J88" s="277"/>
      <c r="K88" s="277"/>
      <c r="L88" s="277"/>
      <c r="M88" s="278"/>
      <c r="N88" s="278"/>
      <c r="O88" s="277"/>
      <c r="P88" s="277"/>
      <c r="Q88" s="277"/>
      <c r="R88" s="107"/>
      <c r="S88" s="107"/>
      <c r="T88" s="277"/>
      <c r="U88" s="277"/>
      <c r="V88" s="277"/>
      <c r="W88" s="278"/>
      <c r="X88" s="277"/>
      <c r="Y88" s="277"/>
      <c r="Z88" s="277"/>
      <c r="AA88" s="277"/>
      <c r="AB88" s="278"/>
      <c r="AC88" s="278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</row>
    <row r="89" spans="1:50" x14ac:dyDescent="0.35">
      <c r="A89" s="107"/>
      <c r="B89" s="287"/>
      <c r="C89" s="276"/>
      <c r="D89" s="276"/>
      <c r="E89" s="277"/>
      <c r="F89" s="277"/>
      <c r="G89" s="277"/>
      <c r="H89" s="278"/>
      <c r="I89" s="277"/>
      <c r="J89" s="277"/>
      <c r="K89" s="277"/>
      <c r="L89" s="277"/>
      <c r="M89" s="278"/>
      <c r="N89" s="278"/>
      <c r="O89" s="277"/>
      <c r="P89" s="277"/>
      <c r="Q89" s="277"/>
      <c r="R89" s="107"/>
      <c r="S89" s="107"/>
      <c r="T89" s="277"/>
      <c r="U89" s="277"/>
      <c r="V89" s="277"/>
      <c r="W89" s="278"/>
      <c r="X89" s="277"/>
      <c r="Y89" s="277"/>
      <c r="Z89" s="277"/>
      <c r="AA89" s="277"/>
      <c r="AB89" s="278"/>
      <c r="AC89" s="278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</row>
    <row r="90" spans="1:50" x14ac:dyDescent="0.35">
      <c r="A90" s="107"/>
      <c r="B90" s="287"/>
      <c r="C90" s="276"/>
      <c r="D90" s="276"/>
      <c r="E90" s="277"/>
      <c r="F90" s="277"/>
      <c r="G90" s="277"/>
      <c r="H90" s="278"/>
      <c r="I90" s="277"/>
      <c r="J90" s="277"/>
      <c r="K90" s="277"/>
      <c r="L90" s="277"/>
      <c r="M90" s="278"/>
      <c r="N90" s="278"/>
      <c r="O90" s="277"/>
      <c r="P90" s="277"/>
      <c r="Q90" s="277"/>
      <c r="R90" s="107"/>
      <c r="S90" s="107"/>
      <c r="T90" s="277"/>
      <c r="U90" s="277"/>
      <c r="V90" s="277"/>
      <c r="W90" s="278"/>
      <c r="X90" s="277"/>
      <c r="Y90" s="277"/>
      <c r="Z90" s="277"/>
      <c r="AA90" s="277"/>
      <c r="AB90" s="278"/>
      <c r="AC90" s="278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</row>
    <row r="91" spans="1:50" x14ac:dyDescent="0.35">
      <c r="A91" s="107"/>
      <c r="B91" s="287"/>
      <c r="C91" s="276"/>
      <c r="D91" s="276"/>
      <c r="E91" s="277"/>
      <c r="F91" s="277"/>
      <c r="G91" s="277"/>
      <c r="H91" s="278"/>
      <c r="I91" s="277"/>
      <c r="J91" s="277"/>
      <c r="K91" s="277"/>
      <c r="L91" s="277"/>
      <c r="M91" s="278"/>
      <c r="N91" s="278"/>
      <c r="O91" s="277"/>
      <c r="P91" s="277"/>
      <c r="Q91" s="277"/>
      <c r="R91" s="107"/>
      <c r="S91" s="107"/>
      <c r="T91" s="277"/>
      <c r="U91" s="277"/>
      <c r="V91" s="277"/>
      <c r="W91" s="278"/>
      <c r="X91" s="277"/>
      <c r="Y91" s="277"/>
      <c r="Z91" s="277"/>
      <c r="AA91" s="277"/>
      <c r="AB91" s="278"/>
      <c r="AC91" s="278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</row>
    <row r="92" spans="1:50" x14ac:dyDescent="0.35">
      <c r="A92" s="107"/>
      <c r="B92" s="287"/>
      <c r="C92" s="276"/>
      <c r="D92" s="276"/>
      <c r="E92" s="277"/>
      <c r="F92" s="277"/>
      <c r="G92" s="277"/>
      <c r="H92" s="278"/>
      <c r="I92" s="277"/>
      <c r="J92" s="277"/>
      <c r="K92" s="277"/>
      <c r="L92" s="277"/>
      <c r="M92" s="278"/>
      <c r="N92" s="278"/>
      <c r="O92" s="277"/>
      <c r="P92" s="277"/>
      <c r="Q92" s="277"/>
      <c r="R92" s="107"/>
      <c r="S92" s="107"/>
      <c r="T92" s="277"/>
      <c r="U92" s="277"/>
      <c r="V92" s="277"/>
      <c r="W92" s="278"/>
      <c r="X92" s="277"/>
      <c r="Y92" s="277"/>
      <c r="Z92" s="277"/>
      <c r="AA92" s="277"/>
      <c r="AB92" s="278"/>
      <c r="AC92" s="278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</row>
    <row r="93" spans="1:50" x14ac:dyDescent="0.35">
      <c r="A93" s="107"/>
      <c r="B93" s="287"/>
      <c r="C93" s="276"/>
      <c r="D93" s="276"/>
      <c r="E93" s="277"/>
      <c r="F93" s="277"/>
      <c r="G93" s="277"/>
      <c r="H93" s="278"/>
      <c r="I93" s="277"/>
      <c r="J93" s="277"/>
      <c r="K93" s="277"/>
      <c r="L93" s="277"/>
      <c r="M93" s="278"/>
      <c r="N93" s="278"/>
      <c r="O93" s="277"/>
      <c r="P93" s="277"/>
      <c r="Q93" s="277"/>
      <c r="R93" s="107"/>
      <c r="S93" s="107"/>
      <c r="T93" s="277"/>
      <c r="U93" s="277"/>
      <c r="V93" s="277"/>
      <c r="W93" s="278"/>
      <c r="X93" s="277"/>
      <c r="Y93" s="277"/>
      <c r="Z93" s="277"/>
      <c r="AA93" s="277"/>
      <c r="AB93" s="278"/>
      <c r="AC93" s="278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</row>
    <row r="94" spans="1:50" x14ac:dyDescent="0.35">
      <c r="A94" s="107"/>
      <c r="B94" s="287"/>
      <c r="C94" s="276"/>
      <c r="D94" s="276"/>
      <c r="E94" s="277"/>
      <c r="F94" s="277"/>
      <c r="G94" s="277"/>
      <c r="H94" s="278"/>
      <c r="I94" s="277"/>
      <c r="J94" s="277"/>
      <c r="K94" s="277"/>
      <c r="L94" s="277"/>
      <c r="M94" s="278"/>
      <c r="N94" s="278"/>
      <c r="O94" s="277"/>
      <c r="P94" s="277"/>
      <c r="Q94" s="277"/>
      <c r="R94" s="107"/>
      <c r="S94" s="107"/>
      <c r="T94" s="277"/>
      <c r="U94" s="277"/>
      <c r="V94" s="277"/>
      <c r="W94" s="278"/>
      <c r="X94" s="277"/>
      <c r="Y94" s="277"/>
      <c r="Z94" s="277"/>
      <c r="AA94" s="277"/>
      <c r="AB94" s="278"/>
      <c r="AC94" s="278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</row>
    <row r="95" spans="1:50" x14ac:dyDescent="0.35">
      <c r="A95" s="107"/>
      <c r="B95" s="287"/>
      <c r="C95" s="276"/>
      <c r="D95" s="276"/>
      <c r="E95" s="277"/>
      <c r="F95" s="277"/>
      <c r="G95" s="277"/>
      <c r="H95" s="278"/>
      <c r="I95" s="277"/>
      <c r="J95" s="277"/>
      <c r="K95" s="277"/>
      <c r="L95" s="277"/>
      <c r="M95" s="278"/>
      <c r="N95" s="278"/>
      <c r="O95" s="277"/>
      <c r="P95" s="277"/>
      <c r="Q95" s="277"/>
      <c r="R95" s="107"/>
      <c r="S95" s="107"/>
      <c r="T95" s="277"/>
      <c r="U95" s="277"/>
      <c r="V95" s="277"/>
      <c r="W95" s="278"/>
      <c r="X95" s="277"/>
      <c r="Y95" s="277"/>
      <c r="Z95" s="277"/>
      <c r="AA95" s="277"/>
      <c r="AB95" s="278"/>
      <c r="AC95" s="278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</row>
    <row r="96" spans="1:50" x14ac:dyDescent="0.35">
      <c r="A96" s="107"/>
      <c r="B96" s="287"/>
      <c r="C96" s="276"/>
      <c r="D96" s="276"/>
      <c r="E96" s="277"/>
      <c r="F96" s="277"/>
      <c r="G96" s="277"/>
      <c r="H96" s="278"/>
      <c r="I96" s="277"/>
      <c r="J96" s="277"/>
      <c r="K96" s="277"/>
      <c r="L96" s="277"/>
      <c r="M96" s="278"/>
      <c r="N96" s="278"/>
      <c r="O96" s="277"/>
      <c r="P96" s="277"/>
      <c r="Q96" s="277"/>
      <c r="R96" s="107"/>
      <c r="S96" s="107"/>
      <c r="T96" s="277"/>
      <c r="U96" s="277"/>
      <c r="V96" s="277"/>
      <c r="W96" s="278"/>
      <c r="X96" s="277"/>
      <c r="Y96" s="277"/>
      <c r="Z96" s="277"/>
      <c r="AA96" s="277"/>
      <c r="AB96" s="278"/>
      <c r="AC96" s="278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</row>
    <row r="97" spans="1:50" x14ac:dyDescent="0.35">
      <c r="A97" s="107"/>
      <c r="B97" s="287"/>
      <c r="C97" s="276"/>
      <c r="D97" s="276"/>
      <c r="E97" s="277"/>
      <c r="F97" s="277"/>
      <c r="G97" s="277"/>
      <c r="H97" s="278"/>
      <c r="I97" s="277"/>
      <c r="J97" s="277"/>
      <c r="K97" s="277"/>
      <c r="L97" s="277"/>
      <c r="M97" s="278"/>
      <c r="N97" s="278"/>
      <c r="O97" s="277"/>
      <c r="P97" s="277"/>
      <c r="Q97" s="277"/>
      <c r="R97" s="107"/>
      <c r="S97" s="107"/>
      <c r="T97" s="277"/>
      <c r="U97" s="277"/>
      <c r="V97" s="277"/>
      <c r="W97" s="278"/>
      <c r="X97" s="277"/>
      <c r="Y97" s="277"/>
      <c r="Z97" s="277"/>
      <c r="AA97" s="277"/>
      <c r="AB97" s="278"/>
      <c r="AC97" s="278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</row>
    <row r="98" spans="1:50" x14ac:dyDescent="0.35">
      <c r="A98" s="107"/>
      <c r="B98" s="287"/>
      <c r="C98" s="276"/>
      <c r="D98" s="276"/>
      <c r="E98" s="277"/>
      <c r="F98" s="277"/>
      <c r="G98" s="277"/>
      <c r="H98" s="278"/>
      <c r="I98" s="277"/>
      <c r="J98" s="277"/>
      <c r="K98" s="277"/>
      <c r="L98" s="277"/>
      <c r="M98" s="278"/>
      <c r="N98" s="278"/>
      <c r="O98" s="277"/>
      <c r="P98" s="277"/>
      <c r="Q98" s="277"/>
      <c r="R98" s="107"/>
      <c r="S98" s="107"/>
      <c r="T98" s="277"/>
      <c r="U98" s="277"/>
      <c r="V98" s="277"/>
      <c r="W98" s="278"/>
      <c r="X98" s="277"/>
      <c r="Y98" s="277"/>
      <c r="Z98" s="277"/>
      <c r="AA98" s="277"/>
      <c r="AB98" s="278"/>
      <c r="AC98" s="278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</row>
    <row r="99" spans="1:50" x14ac:dyDescent="0.35">
      <c r="A99" s="107"/>
      <c r="B99" s="287"/>
      <c r="C99" s="276"/>
      <c r="D99" s="276"/>
      <c r="E99" s="277"/>
      <c r="F99" s="277"/>
      <c r="G99" s="277"/>
      <c r="H99" s="278"/>
      <c r="I99" s="277"/>
      <c r="J99" s="277"/>
      <c r="K99" s="277"/>
      <c r="L99" s="277"/>
      <c r="M99" s="278"/>
      <c r="N99" s="278"/>
      <c r="O99" s="277"/>
      <c r="P99" s="277"/>
      <c r="Q99" s="277"/>
      <c r="R99" s="107"/>
      <c r="S99" s="107"/>
      <c r="T99" s="277"/>
      <c r="U99" s="277"/>
      <c r="V99" s="277"/>
      <c r="W99" s="278"/>
      <c r="X99" s="277"/>
      <c r="Y99" s="277"/>
      <c r="Z99" s="277"/>
      <c r="AA99" s="277"/>
      <c r="AB99" s="278"/>
      <c r="AC99" s="278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</row>
    <row r="100" spans="1:50" x14ac:dyDescent="0.35">
      <c r="A100" s="107"/>
      <c r="B100" s="287"/>
      <c r="C100" s="276"/>
      <c r="D100" s="276"/>
      <c r="E100" s="277"/>
      <c r="F100" s="277"/>
      <c r="G100" s="277"/>
      <c r="H100" s="278"/>
      <c r="I100" s="277"/>
      <c r="J100" s="277"/>
      <c r="K100" s="277"/>
      <c r="L100" s="277"/>
      <c r="M100" s="278"/>
      <c r="N100" s="278"/>
      <c r="O100" s="277"/>
      <c r="P100" s="277"/>
      <c r="Q100" s="277"/>
      <c r="R100" s="107"/>
      <c r="S100" s="107"/>
      <c r="T100" s="277"/>
      <c r="U100" s="277"/>
      <c r="V100" s="277"/>
      <c r="W100" s="278"/>
      <c r="X100" s="277"/>
      <c r="Y100" s="277"/>
      <c r="Z100" s="277"/>
      <c r="AA100" s="277"/>
      <c r="AB100" s="278"/>
      <c r="AC100" s="278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</row>
    <row r="101" spans="1:50" x14ac:dyDescent="0.35">
      <c r="A101" s="107"/>
      <c r="B101" s="287"/>
      <c r="C101" s="276"/>
      <c r="D101" s="276"/>
      <c r="E101" s="277"/>
      <c r="F101" s="277"/>
      <c r="G101" s="277"/>
      <c r="H101" s="278"/>
      <c r="I101" s="277"/>
      <c r="J101" s="277"/>
      <c r="K101" s="277"/>
      <c r="L101" s="277"/>
      <c r="M101" s="278"/>
      <c r="N101" s="278"/>
      <c r="O101" s="277"/>
      <c r="P101" s="277"/>
      <c r="Q101" s="277"/>
      <c r="R101" s="107"/>
      <c r="S101" s="107"/>
      <c r="T101" s="277"/>
      <c r="U101" s="277"/>
      <c r="V101" s="277"/>
      <c r="W101" s="278"/>
      <c r="X101" s="277"/>
      <c r="Y101" s="277"/>
      <c r="Z101" s="277"/>
      <c r="AA101" s="277"/>
      <c r="AB101" s="278"/>
      <c r="AC101" s="278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</row>
    <row r="102" spans="1:50" x14ac:dyDescent="0.35">
      <c r="A102" s="107"/>
      <c r="B102" s="287"/>
      <c r="C102" s="276"/>
      <c r="D102" s="276"/>
      <c r="E102" s="277"/>
      <c r="F102" s="277"/>
      <c r="G102" s="277"/>
      <c r="H102" s="278"/>
      <c r="I102" s="277"/>
      <c r="J102" s="277"/>
      <c r="K102" s="277"/>
      <c r="L102" s="277"/>
      <c r="M102" s="278"/>
      <c r="N102" s="278"/>
      <c r="O102" s="277"/>
      <c r="P102" s="277"/>
      <c r="Q102" s="277"/>
      <c r="R102" s="107"/>
      <c r="S102" s="107"/>
      <c r="T102" s="277"/>
      <c r="U102" s="277"/>
      <c r="V102" s="277"/>
      <c r="W102" s="278"/>
      <c r="X102" s="277"/>
      <c r="Y102" s="277"/>
      <c r="Z102" s="277"/>
      <c r="AA102" s="277"/>
      <c r="AB102" s="278"/>
      <c r="AC102" s="278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</row>
    <row r="103" spans="1:50" x14ac:dyDescent="0.35">
      <c r="A103" s="107"/>
      <c r="B103" s="287"/>
      <c r="C103" s="276"/>
      <c r="D103" s="276"/>
      <c r="E103" s="277"/>
      <c r="F103" s="277"/>
      <c r="G103" s="277"/>
      <c r="H103" s="278"/>
      <c r="I103" s="277"/>
      <c r="J103" s="277"/>
      <c r="K103" s="277"/>
      <c r="L103" s="277"/>
      <c r="M103" s="278"/>
      <c r="N103" s="278"/>
      <c r="O103" s="277"/>
      <c r="P103" s="277"/>
      <c r="Q103" s="277"/>
      <c r="R103" s="107"/>
      <c r="S103" s="107"/>
      <c r="T103" s="277"/>
      <c r="U103" s="277"/>
      <c r="V103" s="277"/>
      <c r="W103" s="278"/>
      <c r="X103" s="277"/>
      <c r="Y103" s="277"/>
      <c r="Z103" s="277"/>
      <c r="AA103" s="277"/>
      <c r="AB103" s="278"/>
      <c r="AC103" s="278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</row>
    <row r="104" spans="1:50" x14ac:dyDescent="0.35">
      <c r="A104" s="107"/>
      <c r="B104" s="287"/>
      <c r="C104" s="276"/>
      <c r="D104" s="276"/>
      <c r="E104" s="277"/>
      <c r="F104" s="277"/>
      <c r="G104" s="277"/>
      <c r="H104" s="278"/>
      <c r="I104" s="277"/>
      <c r="J104" s="277"/>
      <c r="K104" s="277"/>
      <c r="L104" s="277"/>
      <c r="M104" s="278"/>
      <c r="N104" s="278"/>
      <c r="O104" s="277"/>
      <c r="P104" s="277"/>
      <c r="Q104" s="277"/>
      <c r="R104" s="107"/>
      <c r="S104" s="107"/>
      <c r="T104" s="277"/>
      <c r="U104" s="277"/>
      <c r="V104" s="277"/>
      <c r="W104" s="278"/>
      <c r="X104" s="277"/>
      <c r="Y104" s="277"/>
      <c r="Z104" s="277"/>
      <c r="AA104" s="277"/>
      <c r="AB104" s="278"/>
      <c r="AC104" s="278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</row>
    <row r="105" spans="1:50" x14ac:dyDescent="0.35">
      <c r="A105" s="107"/>
      <c r="B105" s="287"/>
      <c r="C105" s="276"/>
      <c r="D105" s="276"/>
      <c r="E105" s="277"/>
      <c r="F105" s="277"/>
      <c r="G105" s="277"/>
      <c r="H105" s="278"/>
      <c r="I105" s="277"/>
      <c r="J105" s="277"/>
      <c r="K105" s="277"/>
      <c r="L105" s="277"/>
      <c r="M105" s="278"/>
      <c r="N105" s="278"/>
      <c r="O105" s="277"/>
      <c r="P105" s="277"/>
      <c r="Q105" s="277"/>
      <c r="R105" s="107"/>
      <c r="S105" s="107"/>
      <c r="T105" s="277"/>
      <c r="U105" s="277"/>
      <c r="V105" s="277"/>
      <c r="W105" s="278"/>
      <c r="X105" s="277"/>
      <c r="Y105" s="277"/>
      <c r="Z105" s="277"/>
      <c r="AA105" s="277"/>
      <c r="AB105" s="278"/>
      <c r="AC105" s="278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</row>
    <row r="106" spans="1:50" x14ac:dyDescent="0.35">
      <c r="A106" s="107"/>
      <c r="B106" s="287"/>
      <c r="C106" s="276"/>
      <c r="D106" s="276"/>
      <c r="E106" s="277"/>
      <c r="F106" s="277"/>
      <c r="G106" s="277"/>
      <c r="H106" s="278"/>
      <c r="I106" s="277"/>
      <c r="J106" s="277"/>
      <c r="K106" s="277"/>
      <c r="L106" s="277"/>
      <c r="M106" s="278"/>
      <c r="N106" s="278"/>
      <c r="O106" s="277"/>
      <c r="P106" s="277"/>
      <c r="Q106" s="277"/>
      <c r="R106" s="107"/>
      <c r="S106" s="107"/>
      <c r="T106" s="277"/>
      <c r="U106" s="277"/>
      <c r="V106" s="277"/>
      <c r="W106" s="278"/>
      <c r="X106" s="277"/>
      <c r="Y106" s="277"/>
      <c r="Z106" s="277"/>
      <c r="AA106" s="277"/>
      <c r="AB106" s="278"/>
      <c r="AC106" s="278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</row>
    <row r="107" spans="1:50" x14ac:dyDescent="0.35">
      <c r="A107" s="107"/>
      <c r="B107" s="287"/>
      <c r="C107" s="276"/>
      <c r="D107" s="276"/>
      <c r="E107" s="277"/>
      <c r="F107" s="277"/>
      <c r="G107" s="277"/>
      <c r="H107" s="278"/>
      <c r="I107" s="277"/>
      <c r="J107" s="277"/>
      <c r="K107" s="277"/>
      <c r="L107" s="277"/>
      <c r="M107" s="278"/>
      <c r="N107" s="278"/>
      <c r="O107" s="277"/>
      <c r="P107" s="277"/>
      <c r="Q107" s="277"/>
      <c r="R107" s="107"/>
      <c r="S107" s="107"/>
      <c r="T107" s="277"/>
      <c r="U107" s="277"/>
      <c r="V107" s="277"/>
      <c r="W107" s="278"/>
      <c r="X107" s="277"/>
      <c r="Y107" s="277"/>
      <c r="Z107" s="277"/>
      <c r="AA107" s="277"/>
      <c r="AB107" s="278"/>
      <c r="AC107" s="278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</row>
    <row r="108" spans="1:50" x14ac:dyDescent="0.35">
      <c r="A108" s="107"/>
      <c r="B108" s="287"/>
      <c r="C108" s="276"/>
      <c r="D108" s="276"/>
      <c r="E108" s="277"/>
      <c r="F108" s="277"/>
      <c r="G108" s="277"/>
      <c r="H108" s="278"/>
      <c r="I108" s="277"/>
      <c r="J108" s="277"/>
      <c r="K108" s="277"/>
      <c r="L108" s="277"/>
      <c r="M108" s="278"/>
      <c r="N108" s="278"/>
      <c r="O108" s="277"/>
      <c r="P108" s="277"/>
      <c r="Q108" s="277"/>
      <c r="R108" s="107"/>
      <c r="S108" s="107"/>
      <c r="T108" s="277"/>
      <c r="U108" s="277"/>
      <c r="V108" s="277"/>
      <c r="W108" s="278"/>
      <c r="X108" s="277"/>
      <c r="Y108" s="277"/>
      <c r="Z108" s="277"/>
      <c r="AA108" s="277"/>
      <c r="AB108" s="278"/>
      <c r="AC108" s="278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</row>
    <row r="109" spans="1:50" x14ac:dyDescent="0.35">
      <c r="A109" s="107"/>
      <c r="B109" s="287"/>
      <c r="C109" s="276"/>
      <c r="D109" s="276"/>
      <c r="E109" s="277"/>
      <c r="F109" s="277"/>
      <c r="G109" s="277"/>
      <c r="H109" s="278"/>
      <c r="I109" s="277"/>
      <c r="J109" s="277"/>
      <c r="K109" s="277"/>
      <c r="L109" s="277"/>
      <c r="M109" s="278"/>
      <c r="N109" s="278"/>
      <c r="O109" s="277"/>
      <c r="P109" s="277"/>
      <c r="Q109" s="277"/>
      <c r="R109" s="107"/>
      <c r="S109" s="107"/>
      <c r="T109" s="277"/>
      <c r="U109" s="277"/>
      <c r="V109" s="277"/>
      <c r="W109" s="278"/>
      <c r="X109" s="277"/>
      <c r="Y109" s="277"/>
      <c r="Z109" s="277"/>
      <c r="AA109" s="277"/>
      <c r="AB109" s="278"/>
      <c r="AC109" s="278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</row>
    <row r="110" spans="1:50" x14ac:dyDescent="0.35">
      <c r="A110" s="107"/>
      <c r="B110" s="287"/>
      <c r="C110" s="276"/>
      <c r="D110" s="276"/>
      <c r="E110" s="277"/>
      <c r="F110" s="277"/>
      <c r="G110" s="277"/>
      <c r="H110" s="278"/>
      <c r="I110" s="277"/>
      <c r="J110" s="277"/>
      <c r="K110" s="277"/>
      <c r="L110" s="277"/>
      <c r="M110" s="278"/>
      <c r="N110" s="278"/>
      <c r="O110" s="277"/>
      <c r="P110" s="277"/>
      <c r="Q110" s="277"/>
      <c r="R110" s="107"/>
      <c r="S110" s="107"/>
      <c r="T110" s="277"/>
      <c r="U110" s="277"/>
      <c r="V110" s="277"/>
      <c r="W110" s="278"/>
      <c r="X110" s="277"/>
      <c r="Y110" s="277"/>
      <c r="Z110" s="277"/>
      <c r="AA110" s="277"/>
      <c r="AB110" s="278"/>
      <c r="AC110" s="278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</row>
    <row r="111" spans="1:50" x14ac:dyDescent="0.35">
      <c r="A111" s="107"/>
      <c r="B111" s="287"/>
      <c r="C111" s="276"/>
      <c r="D111" s="276"/>
      <c r="E111" s="277"/>
      <c r="F111" s="277"/>
      <c r="G111" s="277"/>
      <c r="H111" s="278"/>
      <c r="I111" s="277"/>
      <c r="J111" s="277"/>
      <c r="K111" s="277"/>
      <c r="L111" s="277"/>
      <c r="M111" s="278"/>
      <c r="N111" s="278"/>
      <c r="O111" s="277"/>
      <c r="P111" s="277"/>
      <c r="Q111" s="277"/>
      <c r="R111" s="107"/>
      <c r="S111" s="107"/>
      <c r="T111" s="277"/>
      <c r="U111" s="277"/>
      <c r="V111" s="277"/>
      <c r="W111" s="278"/>
      <c r="X111" s="277"/>
      <c r="Y111" s="277"/>
      <c r="Z111" s="277"/>
      <c r="AA111" s="277"/>
      <c r="AB111" s="278"/>
      <c r="AC111" s="278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</row>
    <row r="112" spans="1:50" x14ac:dyDescent="0.35">
      <c r="A112" s="107"/>
      <c r="B112" s="287"/>
      <c r="C112" s="276"/>
      <c r="D112" s="276"/>
      <c r="E112" s="277"/>
      <c r="F112" s="277"/>
      <c r="G112" s="277"/>
      <c r="H112" s="278"/>
      <c r="I112" s="277"/>
      <c r="J112" s="277"/>
      <c r="K112" s="277"/>
      <c r="L112" s="277"/>
      <c r="M112" s="278"/>
      <c r="N112" s="278"/>
      <c r="O112" s="277"/>
      <c r="P112" s="277"/>
      <c r="Q112" s="277"/>
      <c r="R112" s="107"/>
      <c r="S112" s="107"/>
      <c r="T112" s="277"/>
      <c r="U112" s="277"/>
      <c r="V112" s="277"/>
      <c r="W112" s="278"/>
      <c r="X112" s="277"/>
      <c r="Y112" s="277"/>
      <c r="Z112" s="277"/>
      <c r="AA112" s="277"/>
      <c r="AB112" s="278"/>
      <c r="AC112" s="278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</row>
    <row r="113" spans="1:50" x14ac:dyDescent="0.35">
      <c r="A113" s="107"/>
      <c r="B113" s="287"/>
      <c r="C113" s="276"/>
      <c r="D113" s="276"/>
      <c r="E113" s="277"/>
      <c r="F113" s="277"/>
      <c r="G113" s="277"/>
      <c r="H113" s="278"/>
      <c r="I113" s="277"/>
      <c r="J113" s="277"/>
      <c r="K113" s="277"/>
      <c r="L113" s="277"/>
      <c r="M113" s="278"/>
      <c r="N113" s="278"/>
      <c r="O113" s="277"/>
      <c r="P113" s="277"/>
      <c r="Q113" s="277"/>
      <c r="R113" s="107"/>
      <c r="S113" s="107"/>
      <c r="T113" s="277"/>
      <c r="U113" s="277"/>
      <c r="V113" s="277"/>
      <c r="W113" s="278"/>
      <c r="X113" s="277"/>
      <c r="Y113" s="277"/>
      <c r="Z113" s="277"/>
      <c r="AA113" s="277"/>
      <c r="AB113" s="278"/>
      <c r="AC113" s="278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</row>
    <row r="114" spans="1:50" x14ac:dyDescent="0.35">
      <c r="A114" s="107"/>
      <c r="B114" s="287"/>
      <c r="C114" s="276"/>
      <c r="D114" s="276"/>
      <c r="E114" s="277"/>
      <c r="F114" s="277"/>
      <c r="G114" s="277"/>
      <c r="H114" s="278"/>
      <c r="I114" s="277"/>
      <c r="J114" s="277"/>
      <c r="K114" s="277"/>
      <c r="L114" s="277"/>
      <c r="M114" s="278"/>
      <c r="N114" s="278"/>
      <c r="O114" s="277"/>
      <c r="P114" s="277"/>
      <c r="Q114" s="277"/>
      <c r="R114" s="107"/>
      <c r="S114" s="107"/>
      <c r="T114" s="277"/>
      <c r="U114" s="277"/>
      <c r="V114" s="277"/>
      <c r="W114" s="278"/>
      <c r="X114" s="277"/>
      <c r="Y114" s="277"/>
      <c r="Z114" s="277"/>
      <c r="AA114" s="277"/>
      <c r="AB114" s="278"/>
      <c r="AC114" s="278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</row>
    <row r="115" spans="1:50" x14ac:dyDescent="0.35">
      <c r="A115" s="107"/>
      <c r="B115" s="287"/>
      <c r="C115" s="276"/>
      <c r="D115" s="276"/>
      <c r="E115" s="277"/>
      <c r="F115" s="277"/>
      <c r="G115" s="277"/>
      <c r="H115" s="278"/>
      <c r="I115" s="277"/>
      <c r="J115" s="277"/>
      <c r="K115" s="277"/>
      <c r="L115" s="277"/>
      <c r="M115" s="278"/>
      <c r="N115" s="278"/>
      <c r="O115" s="277"/>
      <c r="P115" s="277"/>
      <c r="Q115" s="277"/>
      <c r="R115" s="107"/>
      <c r="S115" s="107"/>
      <c r="T115" s="277"/>
      <c r="U115" s="277"/>
      <c r="V115" s="277"/>
      <c r="W115" s="278"/>
      <c r="X115" s="277"/>
      <c r="Y115" s="277"/>
      <c r="Z115" s="277"/>
      <c r="AA115" s="277"/>
      <c r="AB115" s="278"/>
      <c r="AC115" s="278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</row>
    <row r="116" spans="1:50" x14ac:dyDescent="0.35">
      <c r="A116" s="107"/>
      <c r="B116" s="287"/>
      <c r="C116" s="276"/>
      <c r="D116" s="276"/>
      <c r="E116" s="277"/>
      <c r="F116" s="277"/>
      <c r="G116" s="277"/>
      <c r="H116" s="278"/>
      <c r="I116" s="277"/>
      <c r="J116" s="277"/>
      <c r="K116" s="277"/>
      <c r="L116" s="277"/>
      <c r="M116" s="278"/>
      <c r="N116" s="278"/>
      <c r="O116" s="277"/>
      <c r="P116" s="277"/>
      <c r="Q116" s="277"/>
      <c r="R116" s="107"/>
      <c r="S116" s="107"/>
      <c r="T116" s="277"/>
      <c r="U116" s="277"/>
      <c r="V116" s="277"/>
      <c r="W116" s="278"/>
      <c r="X116" s="277"/>
      <c r="Y116" s="277"/>
      <c r="Z116" s="277"/>
      <c r="AA116" s="277"/>
      <c r="AB116" s="278"/>
      <c r="AC116" s="278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</row>
    <row r="117" spans="1:50" x14ac:dyDescent="0.35">
      <c r="A117" s="107"/>
      <c r="B117" s="287"/>
      <c r="C117" s="276"/>
      <c r="D117" s="276"/>
      <c r="E117" s="277"/>
      <c r="F117" s="277"/>
      <c r="G117" s="277"/>
      <c r="H117" s="278"/>
      <c r="I117" s="277"/>
      <c r="J117" s="277"/>
      <c r="K117" s="277"/>
      <c r="L117" s="277"/>
      <c r="M117" s="278"/>
      <c r="N117" s="278"/>
      <c r="O117" s="277"/>
      <c r="P117" s="277"/>
      <c r="Q117" s="277"/>
      <c r="R117" s="107"/>
      <c r="S117" s="107"/>
      <c r="T117" s="277"/>
      <c r="U117" s="277"/>
      <c r="V117" s="277"/>
      <c r="W117" s="278"/>
      <c r="X117" s="277"/>
      <c r="Y117" s="277"/>
      <c r="Z117" s="277"/>
      <c r="AA117" s="277"/>
      <c r="AB117" s="278"/>
      <c r="AC117" s="278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</row>
    <row r="118" spans="1:50" x14ac:dyDescent="0.35">
      <c r="A118" s="107"/>
      <c r="B118" s="287"/>
      <c r="C118" s="276"/>
      <c r="D118" s="276"/>
      <c r="E118" s="277"/>
      <c r="F118" s="277"/>
      <c r="G118" s="277"/>
      <c r="H118" s="278"/>
      <c r="I118" s="277"/>
      <c r="J118" s="277"/>
      <c r="K118" s="277"/>
      <c r="L118" s="277"/>
      <c r="M118" s="278"/>
      <c r="N118" s="278"/>
      <c r="O118" s="277"/>
      <c r="P118" s="277"/>
      <c r="Q118" s="277"/>
      <c r="R118" s="107"/>
      <c r="S118" s="107"/>
      <c r="T118" s="277"/>
      <c r="U118" s="277"/>
      <c r="V118" s="277"/>
      <c r="W118" s="278"/>
      <c r="X118" s="277"/>
      <c r="Y118" s="277"/>
      <c r="Z118" s="277"/>
      <c r="AA118" s="277"/>
      <c r="AB118" s="278"/>
      <c r="AC118" s="278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</row>
    <row r="119" spans="1:50" x14ac:dyDescent="0.35">
      <c r="A119" s="107"/>
      <c r="B119" s="287"/>
      <c r="C119" s="276"/>
      <c r="D119" s="276"/>
      <c r="E119" s="277"/>
      <c r="F119" s="277"/>
      <c r="G119" s="277"/>
      <c r="H119" s="278"/>
      <c r="I119" s="277"/>
      <c r="J119" s="277"/>
      <c r="K119" s="277"/>
      <c r="L119" s="277"/>
      <c r="M119" s="278"/>
      <c r="N119" s="278"/>
      <c r="O119" s="277"/>
      <c r="P119" s="277"/>
      <c r="Q119" s="277"/>
      <c r="R119" s="107"/>
      <c r="S119" s="107"/>
      <c r="T119" s="277"/>
      <c r="U119" s="277"/>
      <c r="V119" s="277"/>
      <c r="W119" s="278"/>
      <c r="X119" s="277"/>
      <c r="Y119" s="277"/>
      <c r="Z119" s="277"/>
      <c r="AA119" s="277"/>
      <c r="AB119" s="278"/>
      <c r="AC119" s="278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</row>
    <row r="120" spans="1:50" x14ac:dyDescent="0.35">
      <c r="A120" s="107"/>
      <c r="B120" s="287"/>
      <c r="C120" s="276"/>
      <c r="D120" s="276"/>
      <c r="E120" s="277"/>
      <c r="F120" s="277"/>
      <c r="G120" s="277"/>
      <c r="H120" s="278"/>
      <c r="I120" s="277"/>
      <c r="J120" s="277"/>
      <c r="K120" s="277"/>
      <c r="L120" s="277"/>
      <c r="M120" s="278"/>
      <c r="N120" s="278"/>
      <c r="O120" s="277"/>
      <c r="P120" s="277"/>
      <c r="Q120" s="277"/>
      <c r="R120" s="107"/>
      <c r="S120" s="107"/>
      <c r="T120" s="277"/>
      <c r="U120" s="277"/>
      <c r="V120" s="277"/>
      <c r="W120" s="278"/>
      <c r="X120" s="277"/>
      <c r="Y120" s="277"/>
      <c r="Z120" s="277"/>
      <c r="AA120" s="277"/>
      <c r="AB120" s="278"/>
      <c r="AC120" s="278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</row>
    <row r="121" spans="1:50" x14ac:dyDescent="0.35">
      <c r="A121" s="107"/>
      <c r="B121" s="287"/>
      <c r="C121" s="276"/>
      <c r="D121" s="276"/>
      <c r="E121" s="277"/>
      <c r="F121" s="277"/>
      <c r="G121" s="277"/>
      <c r="H121" s="278"/>
      <c r="I121" s="277"/>
      <c r="J121" s="277"/>
      <c r="K121" s="277"/>
      <c r="L121" s="277"/>
      <c r="M121" s="278"/>
      <c r="N121" s="278"/>
      <c r="O121" s="277"/>
      <c r="P121" s="277"/>
      <c r="Q121" s="277"/>
      <c r="R121" s="107"/>
      <c r="S121" s="107"/>
      <c r="T121" s="277"/>
      <c r="U121" s="277"/>
      <c r="V121" s="277"/>
      <c r="W121" s="278"/>
      <c r="X121" s="277"/>
      <c r="Y121" s="277"/>
      <c r="Z121" s="277"/>
      <c r="AA121" s="277"/>
      <c r="AB121" s="278"/>
      <c r="AC121" s="278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</row>
  </sheetData>
  <sortState xmlns:xlrd2="http://schemas.microsoft.com/office/spreadsheetml/2017/richdata2" ref="C54:C58">
    <sortCondition ref="C53:C58"/>
  </sortState>
  <mergeCells count="62">
    <mergeCell ref="B1:C1"/>
    <mergeCell ref="C4:Q4"/>
    <mergeCell ref="A43:A47"/>
    <mergeCell ref="B43:B47"/>
    <mergeCell ref="A53:A58"/>
    <mergeCell ref="B53:B58"/>
    <mergeCell ref="A29:A35"/>
    <mergeCell ref="B29:B35"/>
    <mergeCell ref="A37:A41"/>
    <mergeCell ref="B37:B41"/>
    <mergeCell ref="A49:A51"/>
    <mergeCell ref="B49:B51"/>
    <mergeCell ref="D5:D7"/>
    <mergeCell ref="B2:D2"/>
    <mergeCell ref="N26:N27"/>
    <mergeCell ref="E26:G27"/>
    <mergeCell ref="R5:R7"/>
    <mergeCell ref="O6:Q6"/>
    <mergeCell ref="T5:AC5"/>
    <mergeCell ref="E6:H6"/>
    <mergeCell ref="I6:M6"/>
    <mergeCell ref="N6:N7"/>
    <mergeCell ref="S5:S7"/>
    <mergeCell ref="T6:W6"/>
    <mergeCell ref="X6:AB6"/>
    <mergeCell ref="AC6:AC7"/>
    <mergeCell ref="A8:A12"/>
    <mergeCell ref="B8:B12"/>
    <mergeCell ref="A22:A27"/>
    <mergeCell ref="B22:B27"/>
    <mergeCell ref="A14:A20"/>
    <mergeCell ref="B14:B20"/>
    <mergeCell ref="B5:B7"/>
    <mergeCell ref="C5:C7"/>
    <mergeCell ref="E5:Q5"/>
    <mergeCell ref="O11:Q12"/>
    <mergeCell ref="E11:G12"/>
    <mergeCell ref="I11:L12"/>
    <mergeCell ref="H11:H12"/>
    <mergeCell ref="M11:M12"/>
    <mergeCell ref="N11:N12"/>
    <mergeCell ref="O33:Q35"/>
    <mergeCell ref="H26:H27"/>
    <mergeCell ref="M26:M27"/>
    <mergeCell ref="O56:Q58"/>
    <mergeCell ref="E41:G41"/>
    <mergeCell ref="I41:L41"/>
    <mergeCell ref="O41:Q41"/>
    <mergeCell ref="N33:N35"/>
    <mergeCell ref="E56:G58"/>
    <mergeCell ref="H56:H58"/>
    <mergeCell ref="I56:L58"/>
    <mergeCell ref="M56:M58"/>
    <mergeCell ref="N56:N58"/>
    <mergeCell ref="I26:L27"/>
    <mergeCell ref="O26:Q27"/>
    <mergeCell ref="C56:C58"/>
    <mergeCell ref="C33:C35"/>
    <mergeCell ref="E33:G35"/>
    <mergeCell ref="H33:H35"/>
    <mergeCell ref="M33:M35"/>
    <mergeCell ref="I33:L35"/>
  </mergeCells>
  <conditionalFormatting sqref="A8">
    <cfRule type="notContainsBlanks" dxfId="31" priority="5">
      <formula>LEN(TRIM(A8))&gt;0</formula>
    </cfRule>
  </conditionalFormatting>
  <conditionalFormatting sqref="A14">
    <cfRule type="notContainsBlanks" dxfId="30" priority="2">
      <formula>LEN(TRIM(A14))&gt;0</formula>
    </cfRule>
  </conditionalFormatting>
  <conditionalFormatting sqref="A22 A29 A53:A57">
    <cfRule type="notContainsBlanks" dxfId="29" priority="6">
      <formula>LEN(TRIM(A22))&gt;0</formula>
    </cfRule>
  </conditionalFormatting>
  <conditionalFormatting sqref="A37">
    <cfRule type="notContainsBlanks" dxfId="28" priority="4">
      <formula>LEN(TRIM(A37))&gt;0</formula>
    </cfRule>
  </conditionalFormatting>
  <conditionalFormatting sqref="A43">
    <cfRule type="notContainsBlanks" dxfId="27" priority="1">
      <formula>LEN(TRIM(A43))&gt;0</formula>
    </cfRule>
  </conditionalFormatting>
  <conditionalFormatting sqref="A49">
    <cfRule type="notContainsBlanks" dxfId="26" priority="3">
      <formula>LEN(TRIM(A49))&gt;0</formula>
    </cfRule>
  </conditionalFormatting>
  <pageMargins left="0.7" right="0.7" top="0.75" bottom="0.75" header="0.3" footer="0.3"/>
  <pageSetup paperSize="8" scale="1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9DE7-683A-4652-9826-3E76F76C53A2}">
  <sheetPr>
    <pageSetUpPr fitToPage="1"/>
  </sheetPr>
  <dimension ref="B1:H25"/>
  <sheetViews>
    <sheetView zoomScale="90" zoomScaleNormal="9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F45" sqref="F45"/>
    </sheetView>
  </sheetViews>
  <sheetFormatPr defaultColWidth="9.1796875" defaultRowHeight="14.5" x14ac:dyDescent="0.35"/>
  <cols>
    <col min="1" max="1" width="4.453125" customWidth="1"/>
    <col min="2" max="2" width="9.26953125" customWidth="1"/>
    <col min="3" max="3" width="76.54296875" customWidth="1"/>
    <col min="4" max="4" width="15" customWidth="1"/>
    <col min="5" max="5" width="39.54296875" customWidth="1"/>
    <col min="6" max="6" width="18.54296875" customWidth="1"/>
    <col min="7" max="7" width="19.7265625" customWidth="1"/>
    <col min="8" max="8" width="18.81640625" customWidth="1"/>
    <col min="9" max="12" width="46.453125" customWidth="1"/>
  </cols>
  <sheetData>
    <row r="1" spans="2:8" ht="20.149999999999999" customHeight="1" x14ac:dyDescent="0.35">
      <c r="B1" s="714" t="s">
        <v>33</v>
      </c>
      <c r="C1" s="714"/>
      <c r="D1" s="97"/>
      <c r="E1" s="97"/>
      <c r="F1" s="97"/>
      <c r="G1" s="97"/>
    </row>
    <row r="2" spans="2:8" ht="28.5" customHeight="1" x14ac:dyDescent="0.35">
      <c r="B2" s="723" t="s">
        <v>34</v>
      </c>
      <c r="C2" s="724"/>
      <c r="D2" s="97"/>
      <c r="E2" s="97"/>
      <c r="F2" s="97"/>
      <c r="G2" s="97"/>
    </row>
    <row r="3" spans="2:8" ht="15.5" x14ac:dyDescent="0.35">
      <c r="B3" s="84" t="s">
        <v>251</v>
      </c>
      <c r="C3" s="97"/>
      <c r="D3" s="97"/>
      <c r="E3" s="97"/>
      <c r="F3" s="97"/>
      <c r="G3" s="97"/>
    </row>
    <row r="4" spans="2:8" ht="108" customHeight="1" x14ac:dyDescent="0.35">
      <c r="B4" s="98" t="s">
        <v>242</v>
      </c>
      <c r="C4" s="99" t="s">
        <v>27</v>
      </c>
      <c r="D4" s="99" t="s">
        <v>28</v>
      </c>
      <c r="E4" s="99" t="s">
        <v>29</v>
      </c>
      <c r="F4" s="99" t="s">
        <v>30</v>
      </c>
      <c r="G4" s="99" t="s">
        <v>31</v>
      </c>
      <c r="H4" s="100" t="s">
        <v>32</v>
      </c>
    </row>
    <row r="5" spans="2:8" x14ac:dyDescent="0.35">
      <c r="B5" s="101"/>
      <c r="C5" s="102"/>
      <c r="D5" s="103"/>
      <c r="E5" s="102"/>
      <c r="F5" s="104"/>
      <c r="G5" s="105"/>
      <c r="H5" s="104"/>
    </row>
    <row r="6" spans="2:8" x14ac:dyDescent="0.35">
      <c r="B6" s="101"/>
      <c r="C6" s="102"/>
      <c r="D6" s="103"/>
      <c r="E6" s="102"/>
      <c r="F6" s="104"/>
      <c r="G6" s="105"/>
      <c r="H6" s="104"/>
    </row>
    <row r="7" spans="2:8" x14ac:dyDescent="0.35">
      <c r="B7" s="101"/>
      <c r="C7" s="102"/>
      <c r="D7" s="103"/>
      <c r="E7" s="102"/>
      <c r="F7" s="104"/>
      <c r="G7" s="105"/>
      <c r="H7" s="104"/>
    </row>
    <row r="8" spans="2:8" x14ac:dyDescent="0.35">
      <c r="B8" s="101"/>
      <c r="C8" s="102"/>
      <c r="D8" s="103"/>
      <c r="E8" s="102"/>
      <c r="F8" s="104"/>
      <c r="G8" s="105"/>
      <c r="H8" s="104"/>
    </row>
    <row r="9" spans="2:8" x14ac:dyDescent="0.35">
      <c r="B9" s="101"/>
      <c r="C9" s="102"/>
      <c r="D9" s="103"/>
      <c r="E9" s="102"/>
      <c r="F9" s="104"/>
      <c r="G9" s="105"/>
      <c r="H9" s="104"/>
    </row>
    <row r="10" spans="2:8" x14ac:dyDescent="0.35">
      <c r="B10" s="101"/>
      <c r="C10" s="102"/>
      <c r="D10" s="103"/>
      <c r="E10" s="102"/>
      <c r="F10" s="104"/>
      <c r="G10" s="105"/>
      <c r="H10" s="104"/>
    </row>
    <row r="11" spans="2:8" x14ac:dyDescent="0.35">
      <c r="B11" s="101"/>
      <c r="C11" s="102"/>
      <c r="D11" s="103"/>
      <c r="E11" s="102"/>
      <c r="F11" s="104"/>
      <c r="G11" s="105"/>
      <c r="H11" s="104"/>
    </row>
    <row r="12" spans="2:8" x14ac:dyDescent="0.35">
      <c r="B12" s="101"/>
      <c r="C12" s="102"/>
      <c r="D12" s="103"/>
      <c r="E12" s="102"/>
      <c r="F12" s="104"/>
      <c r="G12" s="105"/>
      <c r="H12" s="104"/>
    </row>
    <row r="13" spans="2:8" x14ac:dyDescent="0.35">
      <c r="B13" s="101"/>
      <c r="C13" s="102"/>
      <c r="D13" s="103"/>
      <c r="E13" s="102"/>
      <c r="F13" s="104"/>
      <c r="G13" s="105"/>
      <c r="H13" s="104"/>
    </row>
    <row r="14" spans="2:8" x14ac:dyDescent="0.35">
      <c r="B14" s="101"/>
      <c r="C14" s="102"/>
      <c r="D14" s="103"/>
      <c r="E14" s="102"/>
      <c r="F14" s="104"/>
      <c r="G14" s="105"/>
      <c r="H14" s="104"/>
    </row>
    <row r="15" spans="2:8" x14ac:dyDescent="0.35">
      <c r="B15" s="101"/>
      <c r="C15" s="102"/>
      <c r="D15" s="103"/>
      <c r="E15" s="102"/>
      <c r="F15" s="104"/>
      <c r="G15" s="105"/>
      <c r="H15" s="104"/>
    </row>
    <row r="16" spans="2:8" x14ac:dyDescent="0.35">
      <c r="B16" s="101"/>
      <c r="C16" s="102"/>
      <c r="D16" s="103"/>
      <c r="E16" s="102"/>
      <c r="F16" s="104"/>
      <c r="G16" s="105"/>
      <c r="H16" s="104"/>
    </row>
    <row r="17" spans="2:8" x14ac:dyDescent="0.35">
      <c r="B17" s="101"/>
      <c r="C17" s="102"/>
      <c r="D17" s="103"/>
      <c r="E17" s="102"/>
      <c r="F17" s="104"/>
      <c r="G17" s="105"/>
      <c r="H17" s="104"/>
    </row>
    <row r="18" spans="2:8" x14ac:dyDescent="0.35">
      <c r="B18" s="101"/>
      <c r="C18" s="102"/>
      <c r="D18" s="103"/>
      <c r="E18" s="102"/>
      <c r="F18" s="104"/>
      <c r="G18" s="105"/>
      <c r="H18" s="104"/>
    </row>
    <row r="19" spans="2:8" x14ac:dyDescent="0.35">
      <c r="B19" s="101"/>
      <c r="C19" s="102"/>
      <c r="D19" s="103"/>
      <c r="E19" s="102"/>
      <c r="F19" s="104"/>
      <c r="G19" s="105"/>
      <c r="H19" s="104"/>
    </row>
    <row r="20" spans="2:8" x14ac:dyDescent="0.35">
      <c r="B20" s="101"/>
      <c r="C20" s="102"/>
      <c r="D20" s="103"/>
      <c r="E20" s="102"/>
      <c r="F20" s="104"/>
      <c r="G20" s="105"/>
      <c r="H20" s="104"/>
    </row>
    <row r="21" spans="2:8" x14ac:dyDescent="0.35">
      <c r="B21" s="101"/>
      <c r="C21" s="102"/>
      <c r="D21" s="106"/>
      <c r="E21" s="102"/>
      <c r="F21" s="104"/>
      <c r="G21" s="105"/>
      <c r="H21" s="104"/>
    </row>
    <row r="22" spans="2:8" x14ac:dyDescent="0.35">
      <c r="B22" s="101"/>
      <c r="C22" s="102"/>
      <c r="D22" s="106"/>
      <c r="E22" s="102"/>
      <c r="F22" s="104"/>
      <c r="G22" s="105"/>
      <c r="H22" s="104"/>
    </row>
    <row r="23" spans="2:8" x14ac:dyDescent="0.35">
      <c r="B23" s="101"/>
      <c r="C23" s="102"/>
      <c r="D23" s="106"/>
      <c r="E23" s="102"/>
      <c r="F23" s="104"/>
      <c r="G23" s="105"/>
      <c r="H23" s="104"/>
    </row>
    <row r="24" spans="2:8" x14ac:dyDescent="0.35">
      <c r="B24" s="101"/>
      <c r="C24" s="102"/>
      <c r="D24" s="106"/>
      <c r="E24" s="102"/>
      <c r="F24" s="104"/>
      <c r="G24" s="105"/>
      <c r="H24" s="104"/>
    </row>
    <row r="25" spans="2:8" x14ac:dyDescent="0.35">
      <c r="B25" s="101"/>
      <c r="C25" s="102"/>
      <c r="D25" s="106"/>
      <c r="E25" s="102"/>
      <c r="F25" s="104"/>
      <c r="G25" s="105"/>
      <c r="H25" s="104"/>
    </row>
  </sheetData>
  <mergeCells count="2">
    <mergeCell ref="B2:C2"/>
    <mergeCell ref="B1:C1"/>
  </mergeCells>
  <dataValidations count="1">
    <dataValidation type="list" allowBlank="1" showInputMessage="1" showErrorMessage="1" sqref="G5:G25" xr:uid="{F87C6BC5-3429-4367-9510-A87D4B72BFFC}">
      <formula1>"Yes, no"</formula1>
    </dataValidation>
  </dataValidations>
  <pageMargins left="0.7" right="0.7" top="0.75" bottom="0.75" header="0.3" footer="0.3"/>
  <pageSetup paperSize="9" scale="64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36DA-F668-44D7-A1F5-1362C68A4FCD}">
  <sheetPr>
    <pageSetUpPr fitToPage="1"/>
  </sheetPr>
  <dimension ref="A1:G30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2" sqref="D12:D13"/>
    </sheetView>
  </sheetViews>
  <sheetFormatPr defaultColWidth="9.1796875" defaultRowHeight="14.5" x14ac:dyDescent="0.35"/>
  <cols>
    <col min="1" max="1" width="3.54296875" style="83" customWidth="1"/>
    <col min="2" max="2" width="6.81640625" customWidth="1"/>
    <col min="3" max="3" width="70.7265625" customWidth="1"/>
    <col min="4" max="4" width="26" customWidth="1"/>
    <col min="5" max="5" width="13" customWidth="1"/>
    <col min="6" max="6" width="12.54296875" bestFit="1" customWidth="1"/>
    <col min="7" max="7" width="63.1796875" customWidth="1"/>
    <col min="8" max="8" width="70.54296875" customWidth="1"/>
    <col min="9" max="9" width="45.26953125" customWidth="1"/>
    <col min="10" max="10" width="55.81640625" customWidth="1"/>
  </cols>
  <sheetData>
    <row r="1" spans="2:7" ht="20" x14ac:dyDescent="0.35">
      <c r="B1" s="714" t="s">
        <v>33</v>
      </c>
      <c r="C1" s="714"/>
    </row>
    <row r="2" spans="2:7" ht="20" x14ac:dyDescent="0.35">
      <c r="B2" s="725" t="s">
        <v>224</v>
      </c>
      <c r="C2" s="725"/>
    </row>
    <row r="3" spans="2:7" ht="15.5" x14ac:dyDescent="0.35">
      <c r="B3" s="84" t="s">
        <v>251</v>
      </c>
    </row>
    <row r="4" spans="2:7" s="83" customFormat="1" ht="36" customHeight="1" thickBot="1" x14ac:dyDescent="0.4">
      <c r="B4" s="85" t="s">
        <v>252</v>
      </c>
      <c r="C4" s="86" t="s">
        <v>186</v>
      </c>
      <c r="D4" s="86" t="s">
        <v>187</v>
      </c>
      <c r="E4" s="87" t="s">
        <v>188</v>
      </c>
      <c r="F4" s="87" t="s">
        <v>189</v>
      </c>
      <c r="G4" s="88" t="s">
        <v>190</v>
      </c>
    </row>
    <row r="5" spans="2:7" ht="15.5" x14ac:dyDescent="0.35">
      <c r="B5" s="89"/>
      <c r="C5" s="90"/>
      <c r="D5" s="90"/>
      <c r="E5" s="91" t="s">
        <v>191</v>
      </c>
      <c r="F5" s="91" t="s">
        <v>191</v>
      </c>
      <c r="G5" s="92"/>
    </row>
    <row r="6" spans="2:7" x14ac:dyDescent="0.35">
      <c r="B6" s="94"/>
      <c r="C6" s="95"/>
      <c r="D6" s="96"/>
      <c r="E6" s="96"/>
      <c r="F6" s="96"/>
      <c r="G6" s="95"/>
    </row>
    <row r="7" spans="2:7" x14ac:dyDescent="0.35">
      <c r="B7" s="94"/>
      <c r="C7" s="95"/>
      <c r="D7" s="96"/>
      <c r="E7" s="96"/>
      <c r="F7" s="96"/>
      <c r="G7" s="95"/>
    </row>
    <row r="8" spans="2:7" x14ac:dyDescent="0.35">
      <c r="B8" s="94"/>
      <c r="C8" s="95"/>
      <c r="D8" s="96"/>
      <c r="E8" s="96"/>
      <c r="F8" s="96"/>
      <c r="G8" s="95"/>
    </row>
    <row r="9" spans="2:7" x14ac:dyDescent="0.35">
      <c r="B9" s="94"/>
      <c r="C9" s="95"/>
      <c r="D9" s="96"/>
      <c r="E9" s="96"/>
      <c r="F9" s="96"/>
      <c r="G9" s="95"/>
    </row>
    <row r="10" spans="2:7" x14ac:dyDescent="0.35">
      <c r="B10" s="94"/>
      <c r="C10" s="95"/>
      <c r="D10" s="96"/>
      <c r="E10" s="96"/>
      <c r="F10" s="96"/>
      <c r="G10" s="95"/>
    </row>
    <row r="11" spans="2:7" x14ac:dyDescent="0.35">
      <c r="B11" s="94"/>
      <c r="C11" s="95"/>
      <c r="D11" s="96"/>
      <c r="E11" s="96"/>
      <c r="F11" s="96"/>
      <c r="G11" s="95"/>
    </row>
    <row r="12" spans="2:7" x14ac:dyDescent="0.35">
      <c r="B12" s="94"/>
      <c r="C12" s="95"/>
      <c r="D12" s="96"/>
      <c r="E12" s="96"/>
      <c r="F12" s="96"/>
      <c r="G12" s="95"/>
    </row>
    <row r="13" spans="2:7" x14ac:dyDescent="0.35">
      <c r="B13" s="94"/>
      <c r="C13" s="95"/>
      <c r="D13" s="96"/>
      <c r="E13" s="96"/>
      <c r="F13" s="96"/>
      <c r="G13" s="95"/>
    </row>
    <row r="14" spans="2:7" x14ac:dyDescent="0.35">
      <c r="B14" s="94"/>
      <c r="C14" s="95"/>
      <c r="D14" s="96"/>
      <c r="E14" s="96"/>
      <c r="F14" s="96"/>
      <c r="G14" s="95"/>
    </row>
    <row r="15" spans="2:7" x14ac:dyDescent="0.35">
      <c r="B15" s="94"/>
      <c r="C15" s="95"/>
      <c r="D15" s="96"/>
      <c r="E15" s="96"/>
      <c r="F15" s="96"/>
      <c r="G15" s="95"/>
    </row>
    <row r="16" spans="2:7" x14ac:dyDescent="0.35">
      <c r="B16" s="94"/>
      <c r="C16" s="95"/>
      <c r="D16" s="96"/>
      <c r="E16" s="96"/>
      <c r="F16" s="96"/>
      <c r="G16" s="95"/>
    </row>
    <row r="17" spans="2:7" x14ac:dyDescent="0.35">
      <c r="B17" s="94"/>
      <c r="C17" s="95"/>
      <c r="D17" s="96"/>
      <c r="E17" s="96"/>
      <c r="F17" s="96"/>
      <c r="G17" s="95"/>
    </row>
    <row r="18" spans="2:7" x14ac:dyDescent="0.35">
      <c r="B18" s="94"/>
      <c r="C18" s="95"/>
      <c r="D18" s="96"/>
      <c r="E18" s="96"/>
      <c r="F18" s="96"/>
      <c r="G18" s="95"/>
    </row>
    <row r="19" spans="2:7" x14ac:dyDescent="0.35">
      <c r="B19" s="94"/>
      <c r="C19" s="95"/>
      <c r="D19" s="96"/>
      <c r="E19" s="96"/>
      <c r="F19" s="96"/>
      <c r="G19" s="95"/>
    </row>
    <row r="20" spans="2:7" x14ac:dyDescent="0.35">
      <c r="B20" s="94"/>
      <c r="C20" s="95"/>
      <c r="D20" s="96"/>
      <c r="E20" s="96"/>
      <c r="F20" s="96"/>
      <c r="G20" s="95"/>
    </row>
    <row r="21" spans="2:7" x14ac:dyDescent="0.35">
      <c r="B21" s="94"/>
      <c r="C21" s="95"/>
      <c r="D21" s="96"/>
      <c r="E21" s="96"/>
      <c r="F21" s="96"/>
      <c r="G21" s="95"/>
    </row>
    <row r="22" spans="2:7" x14ac:dyDescent="0.35">
      <c r="B22" s="94"/>
      <c r="C22" s="95"/>
      <c r="D22" s="96"/>
      <c r="E22" s="96"/>
      <c r="F22" s="96"/>
      <c r="G22" s="95"/>
    </row>
    <row r="23" spans="2:7" x14ac:dyDescent="0.35">
      <c r="B23" s="94"/>
      <c r="C23" s="95"/>
      <c r="D23" s="96"/>
      <c r="E23" s="96"/>
      <c r="F23" s="96"/>
      <c r="G23" s="95"/>
    </row>
    <row r="24" spans="2:7" x14ac:dyDescent="0.35">
      <c r="B24" s="94"/>
      <c r="C24" s="95"/>
      <c r="D24" s="96"/>
      <c r="E24" s="96"/>
      <c r="F24" s="96"/>
      <c r="G24" s="95"/>
    </row>
    <row r="25" spans="2:7" x14ac:dyDescent="0.35">
      <c r="B25" s="94"/>
      <c r="C25" s="95"/>
      <c r="D25" s="96"/>
      <c r="E25" s="96"/>
      <c r="F25" s="96"/>
      <c r="G25" s="95"/>
    </row>
    <row r="26" spans="2:7" x14ac:dyDescent="0.35">
      <c r="B26" s="94"/>
      <c r="C26" s="95"/>
      <c r="D26" s="96"/>
      <c r="E26" s="96"/>
      <c r="F26" s="96"/>
      <c r="G26" s="95"/>
    </row>
    <row r="27" spans="2:7" x14ac:dyDescent="0.35">
      <c r="B27" s="94"/>
      <c r="C27" s="95"/>
      <c r="D27" s="96"/>
      <c r="E27" s="96"/>
      <c r="F27" s="96"/>
      <c r="G27" s="95"/>
    </row>
    <row r="28" spans="2:7" x14ac:dyDescent="0.35">
      <c r="B28" s="94"/>
      <c r="C28" s="95"/>
      <c r="D28" s="96"/>
      <c r="E28" s="96"/>
      <c r="F28" s="96"/>
      <c r="G28" s="95"/>
    </row>
    <row r="29" spans="2:7" x14ac:dyDescent="0.35">
      <c r="B29" s="94"/>
      <c r="C29" s="95"/>
      <c r="D29" s="96"/>
      <c r="E29" s="96"/>
      <c r="F29" s="96"/>
      <c r="G29" s="95"/>
    </row>
    <row r="30" spans="2:7" x14ac:dyDescent="0.35">
      <c r="B30" s="94"/>
      <c r="C30" s="95"/>
      <c r="D30" s="96"/>
      <c r="E30" s="96"/>
      <c r="F30" s="96"/>
      <c r="G30" s="95"/>
    </row>
  </sheetData>
  <mergeCells count="2">
    <mergeCell ref="B1:C1"/>
    <mergeCell ref="B2:C2"/>
  </mergeCells>
  <conditionalFormatting sqref="E6:E30">
    <cfRule type="cellIs" dxfId="14" priority="1" operator="equal">
      <formula>"Low"</formula>
    </cfRule>
    <cfRule type="cellIs" dxfId="13" priority="2" operator="equal">
      <formula>"Medium"</formula>
    </cfRule>
    <cfRule type="cellIs" dxfId="12" priority="3" operator="equal">
      <formula>"High"</formula>
    </cfRule>
  </conditionalFormatting>
  <conditionalFormatting sqref="F6:F30">
    <cfRule type="cellIs" dxfId="11" priority="4" operator="equal">
      <formula>"Low"</formula>
    </cfRule>
    <cfRule type="cellIs" dxfId="10" priority="5" operator="equal">
      <formula>"Medium"</formula>
    </cfRule>
    <cfRule type="cellIs" dxfId="9" priority="6" operator="equal">
      <formula>"High"</formula>
    </cfRule>
  </conditionalFormatting>
  <dataValidations count="2">
    <dataValidation type="list" allowBlank="1" showInputMessage="1" showErrorMessage="1" sqref="E9:E30" xr:uid="{3DBBB48F-7C8C-4EEB-89C9-C1EF16485EB9}">
      <formula1>RISK_PROB</formula1>
    </dataValidation>
    <dataValidation type="list" allowBlank="1" showInputMessage="1" showErrorMessage="1" sqref="F6:F30 E6:E8" xr:uid="{A139A244-614D-4CA0-A8B1-A1DA819D8DDB}">
      <formula1>RISK_IMPACT</formula1>
    </dataValidation>
  </dataValidations>
  <pageMargins left="0.7" right="0.7" top="0.75" bottom="0.75" header="0.3" footer="0.3"/>
  <pageSetup paperSize="9" scale="66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754E-42D8-425D-831B-0918E74800EE}">
  <dimension ref="B1:E9"/>
  <sheetViews>
    <sheetView workbookViewId="0">
      <selection activeCell="C21" sqref="C21"/>
    </sheetView>
  </sheetViews>
  <sheetFormatPr defaultRowHeight="14.5" x14ac:dyDescent="0.35"/>
  <cols>
    <col min="2" max="2" width="82.1796875" bestFit="1" customWidth="1"/>
    <col min="3" max="3" width="109.81640625" bestFit="1" customWidth="1"/>
    <col min="4" max="4" width="10.1796875" bestFit="1" customWidth="1"/>
    <col min="5" max="5" width="12.1796875" bestFit="1" customWidth="1"/>
  </cols>
  <sheetData>
    <row r="1" spans="2:5" x14ac:dyDescent="0.35">
      <c r="B1" t="s">
        <v>211</v>
      </c>
      <c r="C1" t="s">
        <v>194</v>
      </c>
      <c r="D1" t="s">
        <v>192</v>
      </c>
      <c r="E1" t="s">
        <v>193</v>
      </c>
    </row>
    <row r="2" spans="2:5" x14ac:dyDescent="0.35">
      <c r="B2" t="s">
        <v>212</v>
      </c>
      <c r="C2" t="s">
        <v>204</v>
      </c>
      <c r="D2" t="s">
        <v>195</v>
      </c>
      <c r="E2" t="s">
        <v>195</v>
      </c>
    </row>
    <row r="3" spans="2:5" ht="29" x14ac:dyDescent="0.35">
      <c r="B3" t="s">
        <v>213</v>
      </c>
      <c r="C3" s="80" t="s">
        <v>226</v>
      </c>
      <c r="D3" t="s">
        <v>196</v>
      </c>
      <c r="E3" t="s">
        <v>196</v>
      </c>
    </row>
    <row r="4" spans="2:5" x14ac:dyDescent="0.35">
      <c r="B4" t="s">
        <v>214</v>
      </c>
      <c r="C4" t="s">
        <v>205</v>
      </c>
      <c r="D4" t="s">
        <v>197</v>
      </c>
      <c r="E4" t="s">
        <v>197</v>
      </c>
    </row>
    <row r="5" spans="2:5" x14ac:dyDescent="0.35">
      <c r="C5" t="s">
        <v>206</v>
      </c>
    </row>
    <row r="6" spans="2:5" x14ac:dyDescent="0.35">
      <c r="C6" t="s">
        <v>207</v>
      </c>
    </row>
    <row r="7" spans="2:5" x14ac:dyDescent="0.35">
      <c r="C7" t="s">
        <v>227</v>
      </c>
    </row>
    <row r="8" spans="2:5" x14ac:dyDescent="0.35">
      <c r="C8" t="s">
        <v>208</v>
      </c>
    </row>
    <row r="9" spans="2:5" x14ac:dyDescent="0.35">
      <c r="C9" t="s">
        <v>209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c10544-9221-42e0-9ee4-d711f0ba849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8D95CFFAF7442A56A44BCC9179D6B" ma:contentTypeVersion="15" ma:contentTypeDescription="Create a new document." ma:contentTypeScope="" ma:versionID="76c58db4a87efbab7d9e12d9697159d6">
  <xsd:schema xmlns:xsd="http://www.w3.org/2001/XMLSchema" xmlns:xs="http://www.w3.org/2001/XMLSchema" xmlns:p="http://schemas.microsoft.com/office/2006/metadata/properties" xmlns:ns3="7cc10544-9221-42e0-9ee4-d711f0ba8493" xmlns:ns4="8c3194e3-f22d-4cf3-85d0-28de22b48954" targetNamespace="http://schemas.microsoft.com/office/2006/metadata/properties" ma:root="true" ma:fieldsID="10d428e7e9a4db809db5b016f7320877" ns3:_="" ns4:_="">
    <xsd:import namespace="7cc10544-9221-42e0-9ee4-d711f0ba8493"/>
    <xsd:import namespace="8c3194e3-f22d-4cf3-85d0-28de22b489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10544-9221-42e0-9ee4-d711f0ba8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194e3-f22d-4cf3-85d0-28de22b48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B110DF-816A-407E-AA5C-94F92A2AED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D23AE-885E-454A-8FD4-9ED53986726A}">
  <ds:schemaRefs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7cc10544-9221-42e0-9ee4-d711f0ba8493"/>
    <ds:schemaRef ds:uri="8c3194e3-f22d-4cf3-85d0-28de22b48954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108B2CF-9EF9-495A-88CD-EA93C42F8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10544-9221-42e0-9ee4-d711f0ba8493"/>
    <ds:schemaRef ds:uri="8c3194e3-f22d-4cf3-85d0-28de22b48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 1- Expenditure Summary</vt:lpstr>
      <vt:lpstr>TAB 2 - Granular Budget</vt:lpstr>
      <vt:lpstr>TAB 3 - Outputs and Outcomes</vt:lpstr>
      <vt:lpstr>TAB 4 - Procurement</vt:lpstr>
      <vt:lpstr>TAB 5 - Risk Register</vt:lpstr>
      <vt:lpstr>DROP DOWNS</vt:lpstr>
      <vt:lpstr>'TAB 3 - Outputs and Outcomes'!_Int_2mZJoemA</vt:lpstr>
      <vt:lpstr>'TAB 3 - Outputs and Outcomes'!_Int_P8HEy5iK</vt:lpstr>
      <vt:lpstr>CALL_AREA</vt:lpstr>
      <vt:lpstr>INTERVENTION</vt:lpstr>
      <vt:lpstr>RISK_IMPACT</vt:lpstr>
      <vt:lpstr>RISK_PROB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Cragg, Neil</dc:creator>
  <cp:keywords/>
  <dc:description/>
  <cp:lastModifiedBy>Andrew Wilson</cp:lastModifiedBy>
  <cp:revision/>
  <cp:lastPrinted>2023-04-18T10:10:52Z</cp:lastPrinted>
  <dcterms:created xsi:type="dcterms:W3CDTF">2022-05-25T18:29:53Z</dcterms:created>
  <dcterms:modified xsi:type="dcterms:W3CDTF">2023-05-31T10:51:58Z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0x0101009548D95CFFAF7442A56A44BCC9179D6B</vt:lpwstr>
  </property>
  <property fmtid="{D5CDD505-2E9C-101B-9397-08002B2CF9AE}" pid="3" name="MediaServiceImageTags">
    <vt:lpwstr/>
  </property>
  <property fmtid="{D5CDD505-2E9C-101B-9397-08002B2CF9AE}" pid="4" name="SharedWithUsers">
    <vt:lpwstr>465;#Louise Allen</vt:lpwstr>
  </property>
</Properties>
</file>